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3200" tabRatio="829" firstSheet="12" activeTab="17"/>
  </bookViews>
  <sheets>
    <sheet name="封面" sheetId="1" r:id="rId1"/>
    <sheet name="目录" sheetId="2" r:id="rId2"/>
    <sheet name="收支预算总表" sheetId="3" r:id="rId3"/>
    <sheet name="收入预算总表" sheetId="4" r:id="rId4"/>
    <sheet name="支出预算总表" sheetId="5" r:id="rId5"/>
    <sheet name="财政拨款收支总表" sheetId="6" r:id="rId6"/>
    <sheet name="纳入预算管理的行政性收费和基金征收计划表" sheetId="7" r:id="rId7"/>
    <sheet name="财政代管资金专户收入计划明细表" sheetId="8" r:id="rId8"/>
    <sheet name="一般公共预算支出总表" sheetId="9" r:id="rId9"/>
    <sheet name="政府性基金预算支出总表" sheetId="10" r:id="rId10"/>
    <sheet name="财政代管资金专户核拨支出总表" sheetId="11" r:id="rId11"/>
    <sheet name="基本支出预算经济分类表" sheetId="12" r:id="rId12"/>
    <sheet name="行政事业性专项支出预算明细表" sheetId="13" r:id="rId13"/>
    <sheet name="发展建设性项目支出预算明细表" sheetId="14" r:id="rId14"/>
    <sheet name="政府采购预算明细表" sheetId="15" r:id="rId15"/>
    <sheet name="项目结余结转情况表" sheetId="16" r:id="rId16"/>
    <sheet name="单位基本情况表" sheetId="17" r:id="rId17"/>
    <sheet name="三公经费" sheetId="18" r:id="rId18"/>
  </sheets>
  <definedNames>
    <definedName name="_xlnm.Print_Area" hidden="1">#N/A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F8" i="13"/>
  <c r="G8"/>
  <c r="H8"/>
  <c r="D10" i="9"/>
  <c r="I10"/>
  <c r="E10"/>
  <c r="D9" s="1"/>
  <c r="B23" i="6"/>
  <c r="B19"/>
  <c r="D11"/>
  <c r="D10"/>
  <c r="D7"/>
  <c r="D6" s="1"/>
  <c r="D19" s="1"/>
  <c r="D23" s="1"/>
  <c r="N10" i="5"/>
  <c r="D13"/>
  <c r="D12"/>
  <c r="D10" i="3"/>
  <c r="B8" i="18"/>
  <c r="G10" i="13"/>
  <c r="F10" s="1"/>
  <c r="G11"/>
  <c r="F11" s="1"/>
  <c r="G12"/>
  <c r="F12" s="1"/>
  <c r="G13"/>
  <c r="F13" s="1"/>
  <c r="G14"/>
  <c r="F14" s="1"/>
  <c r="G15"/>
  <c r="F15"/>
  <c r="G16"/>
  <c r="F16" s="1"/>
  <c r="G17"/>
  <c r="F17" s="1"/>
  <c r="G18"/>
  <c r="F18" s="1"/>
  <c r="G19"/>
  <c r="F19" s="1"/>
  <c r="G9"/>
  <c r="F9" s="1"/>
  <c r="D20" i="12"/>
  <c r="D11"/>
  <c r="F8"/>
  <c r="G8"/>
  <c r="C20"/>
  <c r="C11"/>
  <c r="D21"/>
  <c r="C21" s="1"/>
  <c r="D19"/>
  <c r="C19" s="1"/>
  <c r="D17"/>
  <c r="C17" s="1"/>
  <c r="D18"/>
  <c r="C18" s="1"/>
  <c r="E8"/>
  <c r="D13"/>
  <c r="C13" s="1"/>
  <c r="E12" i="9"/>
  <c r="H9"/>
  <c r="J9"/>
  <c r="E11"/>
  <c r="D11" s="1"/>
  <c r="N9" i="5"/>
  <c r="P9"/>
  <c r="P8" s="1"/>
  <c r="D7" i="3"/>
  <c r="D6" s="1"/>
  <c r="D11"/>
  <c r="I8" i="13"/>
  <c r="D9" i="12"/>
  <c r="C9" s="1"/>
  <c r="D10"/>
  <c r="C10" s="1"/>
  <c r="D12"/>
  <c r="C12" s="1"/>
  <c r="D14"/>
  <c r="C14" s="1"/>
  <c r="D16"/>
  <c r="C16" s="1"/>
  <c r="E13" i="9"/>
  <c r="D13" s="1"/>
  <c r="I12"/>
  <c r="F9"/>
  <c r="M11" i="5"/>
  <c r="L11" s="1"/>
  <c r="M12"/>
  <c r="L12" s="1"/>
  <c r="M13"/>
  <c r="L13" s="1"/>
  <c r="M14"/>
  <c r="L14" s="1"/>
  <c r="M15"/>
  <c r="L15" s="1"/>
  <c r="M16"/>
  <c r="L16" s="1"/>
  <c r="M17"/>
  <c r="L17" s="1"/>
  <c r="M10"/>
  <c r="L10" s="1"/>
  <c r="C10"/>
  <c r="C9" s="1"/>
  <c r="C16"/>
  <c r="C15" s="1"/>
  <c r="B15" s="1"/>
  <c r="C13"/>
  <c r="C12" s="1"/>
  <c r="B12" s="1"/>
  <c r="D10"/>
  <c r="D9" s="1"/>
  <c r="E10"/>
  <c r="E9" s="1"/>
  <c r="E8" s="1"/>
  <c r="F10"/>
  <c r="F9" s="1"/>
  <c r="F8" s="1"/>
  <c r="B11"/>
  <c r="B14"/>
  <c r="B16"/>
  <c r="B17"/>
  <c r="D8" i="4"/>
  <c r="C8" s="1"/>
  <c r="B8" s="1"/>
  <c r="B19" i="3"/>
  <c r="B23" s="1"/>
  <c r="B8" i="17"/>
  <c r="C8" s="1"/>
  <c r="D8" s="1"/>
  <c r="E8" s="1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C7" i="4"/>
  <c r="D7"/>
  <c r="E7" s="1"/>
  <c r="F7" s="1"/>
  <c r="G7" s="1"/>
  <c r="H7" s="1"/>
  <c r="I7" s="1"/>
  <c r="J7" s="1"/>
  <c r="K7" s="1"/>
  <c r="L7" s="1"/>
  <c r="M7" s="1"/>
  <c r="N7" s="1"/>
  <c r="O7" s="1"/>
  <c r="P7" s="1"/>
  <c r="Q7" s="1"/>
  <c r="E9" i="9" l="1"/>
  <c r="D8" i="5"/>
  <c r="D19" i="3"/>
  <c r="D23" s="1"/>
  <c r="D12" i="9"/>
  <c r="B13" i="5"/>
  <c r="M9"/>
  <c r="L9" s="1"/>
  <c r="N8"/>
  <c r="M8" s="1"/>
  <c r="L8" s="1"/>
  <c r="B9"/>
  <c r="C8"/>
  <c r="B8" s="1"/>
  <c r="B10"/>
  <c r="D15" i="12"/>
  <c r="C15" s="1"/>
  <c r="C8" s="1"/>
  <c r="I9" i="9"/>
  <c r="D8" i="12" l="1"/>
</calcChain>
</file>

<file path=xl/sharedStrings.xml><?xml version="1.0" encoding="utf-8"?>
<sst xmlns="http://schemas.openxmlformats.org/spreadsheetml/2006/main" count="606" uniqueCount="331">
  <si>
    <t>总计</t>
  </si>
  <si>
    <t>单位名称</t>
  </si>
  <si>
    <t>2017年三明市市本级部门预算批复表</t>
  </si>
  <si>
    <t xml:space="preserve">  三明市财政局</t>
  </si>
  <si>
    <t>日期</t>
  </si>
  <si>
    <t>目    录</t>
  </si>
  <si>
    <t xml:space="preserve">  表一             收支预算总表</t>
  </si>
  <si>
    <t xml:space="preserve">   表二             收入预算总表</t>
  </si>
  <si>
    <t xml:space="preserve">   表三             支出预算总表</t>
  </si>
  <si>
    <t xml:space="preserve">   表四             纳入预算管理的行政事业性收费和基金征收计划明细表</t>
  </si>
  <si>
    <t xml:space="preserve">   表五             财政代管资金专户收入计划明细表</t>
  </si>
  <si>
    <t xml:space="preserve">   表六             一般公共预算支出总表</t>
  </si>
  <si>
    <t xml:space="preserve">   表七             政府性基金预算支出总表</t>
  </si>
  <si>
    <t xml:space="preserve">   表八             财政代管资金专户核拨支出总表</t>
  </si>
  <si>
    <t xml:space="preserve">   表九             基本支出预算经济分类明细表</t>
  </si>
  <si>
    <t xml:space="preserve">   表十             行政事业性专项支出预算明细表</t>
  </si>
  <si>
    <t xml:space="preserve">   表十一           发展建设性项目支出预算明细表</t>
  </si>
  <si>
    <t xml:space="preserve">   表十二           政府采购预算明细表</t>
  </si>
  <si>
    <t xml:space="preserve">   表十三           项目结余结转情况表</t>
  </si>
  <si>
    <t xml:space="preserve">   表十四           单位基本情况表</t>
  </si>
  <si>
    <t xml:space="preserve">   表十五           “三公”经费支出预算表</t>
  </si>
  <si>
    <t xml:space="preserve"> 预算01表</t>
  </si>
  <si>
    <t>收支预算总表</t>
  </si>
  <si>
    <t>单位:万元(保留2位小数)</t>
  </si>
  <si>
    <t>收              入</t>
  </si>
  <si>
    <t>支              出</t>
  </si>
  <si>
    <t>项目</t>
  </si>
  <si>
    <t>预算数</t>
  </si>
  <si>
    <t>一、一般公共预算</t>
  </si>
  <si>
    <t>一、基本支出</t>
  </si>
  <si>
    <t xml:space="preserve">    1、一般财政预算拨款(补助)</t>
  </si>
  <si>
    <t>一般预算财政拨款(补助)</t>
  </si>
  <si>
    <t>(一)人员支出</t>
  </si>
  <si>
    <t xml:space="preserve">    2、原纳入预算外管理资金</t>
  </si>
  <si>
    <t>原纳入预算外管理资金</t>
  </si>
  <si>
    <t>1、工资福利支出</t>
  </si>
  <si>
    <t xml:space="preserve">    3、大盘子专项支出</t>
  </si>
  <si>
    <t>大盘子专项支出</t>
  </si>
  <si>
    <t>2、对个人和家庭的补助</t>
  </si>
  <si>
    <t>二、基金预算财政拨款（补助）</t>
  </si>
  <si>
    <t>基金预算财政拨款(补助)</t>
  </si>
  <si>
    <t>(二)商品和服务支出(公用支出)</t>
  </si>
  <si>
    <t>三、财政代管资金专户拨款</t>
  </si>
  <si>
    <t>财政代管资金专户拨款</t>
  </si>
  <si>
    <t>二、项目支出</t>
  </si>
  <si>
    <t>四、其他财政性资金拨款</t>
  </si>
  <si>
    <t>其他财政性资金拨款</t>
  </si>
  <si>
    <t>1、行政事业性专项支出</t>
  </si>
  <si>
    <t>五、驻外单位预算外收入（经财政核准未纳入专户管理）</t>
  </si>
  <si>
    <t>驻外单位预算外收入(经财政核准未纳入专户管理)</t>
  </si>
  <si>
    <t>2、发展建设性项目支出</t>
  </si>
  <si>
    <t>六、事业单位经营服务性收入</t>
  </si>
  <si>
    <t>事业单位经营服务性收入</t>
  </si>
  <si>
    <t>三、事业单位经营支出</t>
  </si>
  <si>
    <t>七、上级补助收入</t>
  </si>
  <si>
    <t>上级补助收入</t>
  </si>
  <si>
    <t>四、对附属单位补助支出</t>
  </si>
  <si>
    <t>八、附属单位上缴收入</t>
  </si>
  <si>
    <t>附属单位上缴收入</t>
  </si>
  <si>
    <t>五、上缴上级支出</t>
  </si>
  <si>
    <t>九、其他收入</t>
  </si>
  <si>
    <t>其他收入</t>
  </si>
  <si>
    <t xml:space="preserve"> </t>
  </si>
  <si>
    <t>本年收入合计</t>
  </si>
  <si>
    <t>本年收入</t>
  </si>
  <si>
    <t>本年支出合计</t>
  </si>
  <si>
    <t>十、历年结余结转资金(含上年)</t>
  </si>
  <si>
    <t>历年结余结转资金(含上年)</t>
  </si>
  <si>
    <t>六、结转下年</t>
  </si>
  <si>
    <t>十一、用事业基金弥补收支差额</t>
  </si>
  <si>
    <t>用事业基金弥补收支差额</t>
  </si>
  <si>
    <t>收入总计</t>
  </si>
  <si>
    <t>支出总计</t>
  </si>
  <si>
    <t>预算02表</t>
  </si>
  <si>
    <t>收入预算总表</t>
  </si>
  <si>
    <t>科室/单位名称</t>
  </si>
  <si>
    <t>收入预算总计</t>
  </si>
  <si>
    <t>历年结余结转资金（含上年）</t>
  </si>
  <si>
    <t>合计</t>
  </si>
  <si>
    <t>一般公共预算</t>
  </si>
  <si>
    <t>基金预算财政拨款（补助）</t>
  </si>
  <si>
    <t>上级补助收       入</t>
  </si>
  <si>
    <t>小计</t>
  </si>
  <si>
    <t>一般预算财政拨款（补助）</t>
  </si>
  <si>
    <t>**</t>
  </si>
  <si>
    <t>预算03表</t>
  </si>
  <si>
    <t>支出预算总表</t>
  </si>
  <si>
    <t>合    计</t>
  </si>
  <si>
    <t>基本支出</t>
  </si>
  <si>
    <t>项目支出</t>
  </si>
  <si>
    <t>事业单位经营支出</t>
  </si>
  <si>
    <t>对附属单位补助支出</t>
  </si>
  <si>
    <t>上缴上级支出</t>
  </si>
  <si>
    <t>结转下年</t>
  </si>
  <si>
    <t>资      金      来       源</t>
  </si>
  <si>
    <t>工资福利支出</t>
  </si>
  <si>
    <t>对个人和家庭的补助支出</t>
  </si>
  <si>
    <t>商品和服务支出</t>
  </si>
  <si>
    <t>行政事业性专项支出</t>
  </si>
  <si>
    <t>发展建设性项目支出</t>
  </si>
  <si>
    <t xml:space="preserve"> 预算05表
</t>
  </si>
  <si>
    <t>纳入预算管理的行政事业性收费和基金征收明细表</t>
  </si>
  <si>
    <t>项目类别</t>
  </si>
  <si>
    <t>项目内容</t>
  </si>
  <si>
    <t>2015-2016年收入数</t>
  </si>
  <si>
    <t>应缴预算计划数</t>
  </si>
  <si>
    <t>减:上下级分成</t>
  </si>
  <si>
    <t>可缴市级金库收入</t>
  </si>
  <si>
    <t>已在部门预算安排数</t>
  </si>
  <si>
    <t>纳入项目管理数</t>
  </si>
  <si>
    <t>备   注</t>
  </si>
  <si>
    <t>2015年</t>
  </si>
  <si>
    <t>2016年</t>
  </si>
  <si>
    <t>平均数</t>
  </si>
  <si>
    <t>省体制财力集中</t>
  </si>
  <si>
    <t>房屋出租税收20%</t>
  </si>
  <si>
    <t>房屋出租管理费10%</t>
  </si>
  <si>
    <t>市级可用收入</t>
  </si>
  <si>
    <t xml:space="preserve"> 预算06表</t>
  </si>
  <si>
    <t>财政代管资金专户收入计划明细表</t>
  </si>
  <si>
    <t>应缴财政代管资金专户计划数</t>
  </si>
  <si>
    <t>备  注</t>
  </si>
  <si>
    <t>上年财政代管资金专户结存数</t>
  </si>
  <si>
    <t>本年上缴财政代管资金专户计划数</t>
  </si>
  <si>
    <t>本年财政代管资金专户可动用资金</t>
  </si>
  <si>
    <t>减项：</t>
  </si>
  <si>
    <t>财政代管资金专户结存数</t>
  </si>
  <si>
    <t>集中基础设施建设专项资金</t>
  </si>
  <si>
    <t>本年财政代管资金专户核拨数</t>
  </si>
  <si>
    <t xml:space="preserve"> 预算07表</t>
  </si>
  <si>
    <t>一般公共预算支出总表</t>
  </si>
  <si>
    <t>单位：万元（保留2位小数）</t>
  </si>
  <si>
    <t>科目代码</t>
  </si>
  <si>
    <t>功能科目</t>
  </si>
  <si>
    <t>当年一般公共预算安排的经费支出</t>
  </si>
  <si>
    <t>事业单位经营服务性支出</t>
  </si>
  <si>
    <t>对个人和家庭补助</t>
  </si>
  <si>
    <t>发展建设性专项支出</t>
  </si>
  <si>
    <t>功能科目编码</t>
  </si>
  <si>
    <t>功能科目名称</t>
  </si>
  <si>
    <t xml:space="preserve"> 预算08表</t>
  </si>
  <si>
    <t>政府性基金预算支出表</t>
  </si>
  <si>
    <t>当年政府性基金预算安排的经费支出</t>
  </si>
  <si>
    <t>基金预算财政拨款(补助)(合计)</t>
  </si>
  <si>
    <t>基金预算财政拨款(补助)(基本支出_合计)</t>
  </si>
  <si>
    <t>基金预算财政拨款(补助)(工资福利支出_合计)</t>
  </si>
  <si>
    <t>基金预算财政拨款(补助)(对个人和家庭的补助_合计)</t>
  </si>
  <si>
    <t>基金预算财政拨款(补助)(商品和服务支出_合计)</t>
  </si>
  <si>
    <t>基金预算财政拨款(补助)(项目支出_合计)</t>
  </si>
  <si>
    <t>基金预算财政拨款(补助)(行政事业性专项支出_合计)</t>
  </si>
  <si>
    <t>基金预算财政拨款(补助)(发展建设性项目支出_合计)</t>
  </si>
  <si>
    <t>基金预算财政拨款(补助)(事业单位经营支出_合计)</t>
  </si>
  <si>
    <t>基金预算财政拨款(补助)(对附属单位补助支出_合计)</t>
  </si>
  <si>
    <t>基金预算财政拨款(补助)(上缴上级支出_合计)</t>
  </si>
  <si>
    <t xml:space="preserve"> 预算09表</t>
  </si>
  <si>
    <t>财政代管资金专户支出表</t>
  </si>
  <si>
    <t>当年单位财政代管资金专户安排的经费支出</t>
  </si>
  <si>
    <t>合 计</t>
  </si>
  <si>
    <t>小 计</t>
  </si>
  <si>
    <t>财政代管资金专户拨款(合计)</t>
  </si>
  <si>
    <t>财政代管资金专户拨款(基本支出_合计)</t>
  </si>
  <si>
    <t>财政代管资金专户拨款(工资福利支出_合计)</t>
  </si>
  <si>
    <t>财政代管资金专户拨款(对个人和家庭的补助_合计)</t>
  </si>
  <si>
    <t>财政代管资金专户拨款(商品和服务支出_合计)</t>
  </si>
  <si>
    <t>财政代管资金专户拨款(项目支出_合计)</t>
  </si>
  <si>
    <t>财政代管资金专户拨款(行政事业性专项支出_合计)</t>
  </si>
  <si>
    <t>财政代管资金专户拨款(发展建设性项目支出_合计)</t>
  </si>
  <si>
    <t>财政代管资金专户拨款(事业单位经营支出_合计)</t>
  </si>
  <si>
    <t>财政代管资金专户拨款(对附属单位补助支出_合计)</t>
  </si>
  <si>
    <t>财政代管资金专户拨款(上缴上级支出_合计)</t>
  </si>
  <si>
    <t xml:space="preserve"> 预算10表</t>
  </si>
  <si>
    <t>基本支出预算经济分类明细表</t>
  </si>
  <si>
    <t>经济分类</t>
  </si>
  <si>
    <t>资金来源</t>
  </si>
  <si>
    <t xml:space="preserve"> 预算11表</t>
  </si>
  <si>
    <t>行政性专项支出明细表</t>
  </si>
  <si>
    <t>支出项目类别</t>
  </si>
  <si>
    <t>科目编码</t>
  </si>
  <si>
    <t>支出科目</t>
  </si>
  <si>
    <t>是否政府采购</t>
  </si>
  <si>
    <t>资      金      来      源</t>
  </si>
  <si>
    <t>项目名称列表[全部]名称</t>
  </si>
  <si>
    <t xml:space="preserve"> 预算12表</t>
  </si>
  <si>
    <t>发展建设性项目支出明细表</t>
  </si>
  <si>
    <t>2017年部门预算数</t>
  </si>
  <si>
    <t>总计(发展建设性项目支出_合计)</t>
  </si>
  <si>
    <t>一般预算内小计(发展建设性项目支出_合计)</t>
  </si>
  <si>
    <t>一般预算财政拨款(补助)(发展建设性项目支出_合计)</t>
  </si>
  <si>
    <t>原纳入预算外管理资金(发展建设性项目支出_合计)</t>
  </si>
  <si>
    <t>大盘子专项支出(发展建设性项目支出_合计)</t>
  </si>
  <si>
    <t>其他财政性资金拨款(发展建设性项目支出_合计)</t>
  </si>
  <si>
    <t>驻外单位预算外收入(经财政核准未纳入专户管理)(发展建设性项目</t>
  </si>
  <si>
    <t>事业单位经营服务性收入(发展建设性项目支出_合计)</t>
  </si>
  <si>
    <t>上级补助收入(发展建设性项目支出_合计)</t>
  </si>
  <si>
    <t>附属单位上缴收入(发展建设性项目支出_合计)</t>
  </si>
  <si>
    <t>其他收入(发展建设性项目支出_合计)</t>
  </si>
  <si>
    <t>历年结余结转资金(含上年)(发展建设性项目支出_合计)</t>
  </si>
  <si>
    <t>用事业基金弥补收支差额(发展建设性项目支出_合计)</t>
  </si>
  <si>
    <t xml:space="preserve"> 预算13表</t>
  </si>
  <si>
    <t>政府采购预算明细表</t>
  </si>
  <si>
    <t>是否属于政府采购预算编制范围</t>
  </si>
  <si>
    <t>是否属于政府购买服务预算编制范围</t>
  </si>
  <si>
    <t>采购组织形式</t>
  </si>
  <si>
    <t>专门面向中小企业(含监狱企业）</t>
  </si>
  <si>
    <t>计量单位</t>
  </si>
  <si>
    <t>数量</t>
  </si>
  <si>
    <t>需求时间</t>
  </si>
  <si>
    <t>购置理由</t>
  </si>
  <si>
    <t>采购项目</t>
  </si>
  <si>
    <t>品目名称</t>
  </si>
  <si>
    <t>品目编码</t>
  </si>
  <si>
    <t>政府采购项目名称</t>
  </si>
  <si>
    <t>政府采购目录名称</t>
  </si>
  <si>
    <t>政府采购目录编码</t>
  </si>
  <si>
    <t>拟定采购类别名称</t>
  </si>
  <si>
    <t xml:space="preserve"> 预算14表</t>
  </si>
  <si>
    <t>项目结余结转情况表</t>
  </si>
  <si>
    <t>单位结余项目</t>
  </si>
  <si>
    <t>文号</t>
  </si>
  <si>
    <t>项目起始年月</t>
  </si>
  <si>
    <t>是否完成</t>
  </si>
  <si>
    <t xml:space="preserve">结余结转资金金额 </t>
  </si>
  <si>
    <t>2016年拟调整使用金额</t>
  </si>
  <si>
    <t>需要继续保留的金额</t>
  </si>
  <si>
    <t>继续保留的原因</t>
  </si>
  <si>
    <t>单位结余结转项目</t>
  </si>
  <si>
    <t>项目是否完成</t>
  </si>
  <si>
    <t>结余结转资金金额</t>
  </si>
  <si>
    <t>2013年拟调整使用金额</t>
  </si>
  <si>
    <t>预算15表</t>
  </si>
  <si>
    <t>综合预算单位人员和车辆基本情况表</t>
  </si>
  <si>
    <t>单位性质</t>
  </si>
  <si>
    <t>人员编制数</t>
  </si>
  <si>
    <t>实有人数</t>
  </si>
  <si>
    <t>其他人员</t>
  </si>
  <si>
    <t>学生数(人)</t>
  </si>
  <si>
    <t>机动车数(辆)</t>
  </si>
  <si>
    <t>医院病床(张)</t>
  </si>
  <si>
    <t>民政福利事业单位收养(容)人数(人)</t>
  </si>
  <si>
    <t>已安排残疾人人数</t>
  </si>
  <si>
    <t>在职人数</t>
  </si>
  <si>
    <t>离休</t>
  </si>
  <si>
    <t>退休</t>
  </si>
  <si>
    <t>临时人员（占编不入编工勤人数）</t>
  </si>
  <si>
    <t>退职人员</t>
  </si>
  <si>
    <t>长休人员</t>
  </si>
  <si>
    <t>长赡人员</t>
  </si>
  <si>
    <t>遗属人员</t>
  </si>
  <si>
    <t>享受托幼补助人员</t>
  </si>
  <si>
    <t>本科生</t>
  </si>
  <si>
    <t>专科生</t>
  </si>
  <si>
    <t>中专、技校、职专生</t>
  </si>
  <si>
    <t>高中生</t>
  </si>
  <si>
    <t>初中生</t>
  </si>
  <si>
    <t>小学生</t>
  </si>
  <si>
    <t>汽车</t>
  </si>
  <si>
    <t>三轮摩托车</t>
  </si>
  <si>
    <t>二轮摩托车</t>
  </si>
  <si>
    <t>编制数</t>
  </si>
  <si>
    <t>实有数</t>
  </si>
  <si>
    <t>机关编制</t>
  </si>
  <si>
    <t>事业单位编制</t>
  </si>
  <si>
    <t>机关单位在职</t>
  </si>
  <si>
    <t>事业单位在职</t>
  </si>
  <si>
    <t>其中:内退和离待岗</t>
  </si>
  <si>
    <t>人数</t>
  </si>
  <si>
    <t>其中:副厅以上人数</t>
  </si>
  <si>
    <t>其中:享受离休</t>
  </si>
  <si>
    <t>编      制       数</t>
  </si>
  <si>
    <t>实      有       数</t>
  </si>
  <si>
    <t>行政编制</t>
  </si>
  <si>
    <t>事业编制</t>
  </si>
  <si>
    <t>工勤编制</t>
  </si>
  <si>
    <t>副厅以上人数</t>
  </si>
  <si>
    <t>副厅以下人数</t>
  </si>
  <si>
    <t>预算16表</t>
  </si>
  <si>
    <t>“三公”经费支出预算表</t>
  </si>
  <si>
    <t>单位：万元</t>
  </si>
  <si>
    <t>因公出国（境）费用</t>
  </si>
  <si>
    <t>公务接待费</t>
  </si>
  <si>
    <t>公务用车费</t>
  </si>
  <si>
    <t>其中：一般公共预算拨款</t>
  </si>
  <si>
    <t>公务用车运行维护费</t>
  </si>
  <si>
    <t>公务用车购置费</t>
  </si>
  <si>
    <t>一般公共服务支出</t>
    <phoneticPr fontId="0" type="noConversion"/>
  </si>
  <si>
    <t>社会保障和就业支出</t>
    <phoneticPr fontId="0" type="noConversion"/>
  </si>
  <si>
    <t xml:space="preserve">  行政事业单位离退休</t>
    <phoneticPr fontId="0" type="noConversion"/>
  </si>
  <si>
    <t xml:space="preserve">    机关事业单位基本养老保险缴费支出</t>
    <phoneticPr fontId="0" type="noConversion"/>
  </si>
  <si>
    <t>医疗卫生与计划生育支出</t>
    <phoneticPr fontId="0" type="noConversion"/>
  </si>
  <si>
    <t xml:space="preserve">  行政事业单位医疗</t>
    <phoneticPr fontId="0" type="noConversion"/>
  </si>
  <si>
    <t xml:space="preserve">    事业单位医疗</t>
    <phoneticPr fontId="0" type="noConversion"/>
  </si>
  <si>
    <t>机关事业单位基本养老保险缴费支出</t>
  </si>
  <si>
    <t>事业单位医疗</t>
    <phoneticPr fontId="0" type="noConversion"/>
  </si>
  <si>
    <t>30101 基本工资</t>
    <phoneticPr fontId="0" type="noConversion"/>
  </si>
  <si>
    <t>合计</t>
    <phoneticPr fontId="0" type="noConversion"/>
  </si>
  <si>
    <t>30108 机关事业单位基本养老保险费用</t>
    <phoneticPr fontId="0" type="noConversion"/>
  </si>
  <si>
    <t>30199 其他工资福利支出</t>
    <phoneticPr fontId="0" type="noConversion"/>
  </si>
  <si>
    <t>30228 工会经费</t>
    <phoneticPr fontId="0" type="noConversion"/>
  </si>
  <si>
    <t>30231 公务用车运行维护费</t>
    <phoneticPr fontId="0" type="noConversion"/>
  </si>
  <si>
    <t>30299 其他商品和服务支出</t>
    <phoneticPr fontId="0" type="noConversion"/>
  </si>
  <si>
    <t>30311 住房公积金</t>
    <phoneticPr fontId="0" type="noConversion"/>
  </si>
  <si>
    <t>合计</t>
    <phoneticPr fontId="0" type="noConversion"/>
  </si>
  <si>
    <t>2016年部门预算数</t>
    <phoneticPr fontId="0" type="noConversion"/>
  </si>
  <si>
    <t>30104 其他社会保障缴费</t>
    <phoneticPr fontId="0" type="noConversion"/>
  </si>
  <si>
    <t>30102津补贴</t>
    <phoneticPr fontId="0" type="noConversion"/>
  </si>
  <si>
    <t>30301离休费</t>
    <phoneticPr fontId="0" type="noConversion"/>
  </si>
  <si>
    <t>30302退休费</t>
    <phoneticPr fontId="0" type="noConversion"/>
  </si>
  <si>
    <t>30305生活补助</t>
    <phoneticPr fontId="0" type="noConversion"/>
  </si>
  <si>
    <t>30399其它对个人及家庭补助</t>
    <phoneticPr fontId="0" type="noConversion"/>
  </si>
  <si>
    <t>否</t>
    <phoneticPr fontId="0" type="noConversion"/>
  </si>
  <si>
    <t xml:space="preserve">是 </t>
    <phoneticPr fontId="0" type="noConversion"/>
  </si>
  <si>
    <t>否</t>
    <phoneticPr fontId="0" type="noConversion"/>
  </si>
  <si>
    <t>三明市政协办公室</t>
  </si>
  <si>
    <t>三明市政协办公室</t>
    <phoneticPr fontId="0" type="noConversion"/>
  </si>
  <si>
    <t>政协事务</t>
    <phoneticPr fontId="0" type="noConversion"/>
  </si>
  <si>
    <t>行政运行（政协事务）</t>
    <phoneticPr fontId="0" type="noConversion"/>
  </si>
  <si>
    <t>2010201</t>
    <phoneticPr fontId="0" type="noConversion"/>
  </si>
  <si>
    <t>行政运行</t>
    <phoneticPr fontId="0" type="noConversion"/>
  </si>
  <si>
    <t>未归口管理的</t>
    <phoneticPr fontId="0" type="noConversion"/>
  </si>
  <si>
    <t>驻村工作经费</t>
    <phoneticPr fontId="20" type="noConversion"/>
  </si>
  <si>
    <t>专业委员会业务费</t>
    <phoneticPr fontId="20" type="noConversion"/>
  </si>
  <si>
    <t>中秋活动经费</t>
    <phoneticPr fontId="20" type="noConversion"/>
  </si>
  <si>
    <t>委员学习培训经费</t>
    <phoneticPr fontId="20" type="noConversion"/>
  </si>
  <si>
    <t>表彰慰问经费</t>
    <phoneticPr fontId="20" type="noConversion"/>
  </si>
  <si>
    <t>委员活动经费</t>
    <phoneticPr fontId="20" type="noConversion"/>
  </si>
  <si>
    <t>常委会例会经费</t>
    <phoneticPr fontId="20" type="noConversion"/>
  </si>
  <si>
    <t>《人民政协报》经费</t>
    <phoneticPr fontId="20" type="noConversion"/>
  </si>
  <si>
    <t>《政协天地》订阅费</t>
    <phoneticPr fontId="20" type="noConversion"/>
  </si>
  <si>
    <t>二类会议及重大活动经费</t>
    <phoneticPr fontId="20" type="noConversion"/>
  </si>
  <si>
    <t>政协基层调研经费</t>
    <phoneticPr fontId="20" type="noConversion"/>
  </si>
  <si>
    <t>机关</t>
    <phoneticPr fontId="0" type="noConversion"/>
  </si>
</sst>
</file>

<file path=xl/styles.xml><?xml version="1.0" encoding="utf-8"?>
<styleSheet xmlns="http://schemas.openxmlformats.org/spreadsheetml/2006/main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22">
    <font>
      <sz val="9"/>
      <name val="宋体"/>
      <charset val="134"/>
    </font>
    <font>
      <b/>
      <sz val="18"/>
      <name val="宋体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b/>
      <sz val="26"/>
      <name val="宋体"/>
      <family val="3"/>
      <charset val="134"/>
    </font>
    <font>
      <b/>
      <sz val="22"/>
      <name val="宋体"/>
      <family val="3"/>
      <charset val="134"/>
    </font>
    <font>
      <sz val="20"/>
      <name val="宋体"/>
      <family val="3"/>
      <charset val="134"/>
    </font>
    <font>
      <b/>
      <sz val="14"/>
      <name val="宋体"/>
      <family val="3"/>
      <charset val="134"/>
    </font>
    <font>
      <sz val="9"/>
      <name val="仿宋_GB2312"/>
      <family val="3"/>
      <charset val="134"/>
    </font>
    <font>
      <sz val="15"/>
      <name val="宋体"/>
      <family val="3"/>
      <charset val="134"/>
    </font>
    <font>
      <b/>
      <sz val="20"/>
      <name val="宋体"/>
      <family val="3"/>
      <charset val="134"/>
    </font>
    <font>
      <sz val="10"/>
      <name val="新宋体"/>
      <family val="3"/>
      <charset val="134"/>
    </font>
    <font>
      <sz val="20"/>
      <name val="新宋体"/>
      <family val="3"/>
      <charset val="134"/>
    </font>
    <font>
      <sz val="16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name val="宋体"/>
      <family val="3"/>
      <charset val="134"/>
    </font>
    <font>
      <b/>
      <sz val="28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1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NumberFormat="1" applyFont="1" applyFill="1" applyAlignment="1" applyProtection="1">
      <alignment horizontal="centerContinuous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 applyProtection="1">
      <alignment horizontal="right" vertical="center"/>
    </xf>
    <xf numFmtId="4" fontId="3" fillId="2" borderId="9" xfId="0" applyNumberFormat="1" applyFont="1" applyFill="1" applyBorder="1" applyAlignment="1" applyProtection="1">
      <alignment horizontal="right" vertical="center"/>
    </xf>
    <xf numFmtId="4" fontId="3" fillId="2" borderId="4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wrapText="1"/>
    </xf>
    <xf numFmtId="4" fontId="0" fillId="0" borderId="0" xfId="0" applyNumberFormat="1" applyFont="1" applyFill="1" applyAlignment="1" applyProtection="1"/>
    <xf numFmtId="0" fontId="0" fillId="0" borderId="0" xfId="0" applyFill="1"/>
    <xf numFmtId="0" fontId="0" fillId="0" borderId="0" xfId="0" applyAlignment="1">
      <alignment horizontal="right"/>
    </xf>
    <xf numFmtId="0" fontId="3" fillId="0" borderId="9" xfId="0" applyNumberFormat="1" applyFont="1" applyFill="1" applyBorder="1" applyAlignment="1" applyProtection="1">
      <alignment horizontal="centerContinuous" vertical="center"/>
    </xf>
    <xf numFmtId="4" fontId="3" fillId="2" borderId="5" xfId="0" applyNumberFormat="1" applyFont="1" applyFill="1" applyBorder="1" applyAlignment="1" applyProtection="1">
      <alignment horizontal="right" vertical="center"/>
    </xf>
    <xf numFmtId="4" fontId="0" fillId="2" borderId="10" xfId="0" applyNumberFormat="1" applyFont="1" applyFill="1" applyBorder="1" applyAlignment="1" applyProtection="1"/>
    <xf numFmtId="4" fontId="0" fillId="2" borderId="0" xfId="0" applyNumberFormat="1" applyFont="1" applyFill="1" applyAlignment="1" applyProtection="1"/>
    <xf numFmtId="49" fontId="0" fillId="0" borderId="0" xfId="0" applyNumberFormat="1" applyFont="1" applyFill="1" applyAlignment="1" applyProtection="1"/>
    <xf numFmtId="3" fontId="0" fillId="2" borderId="0" xfId="0" applyNumberFormat="1" applyFont="1" applyFill="1" applyAlignment="1" applyProtection="1"/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5" xfId="0" applyNumberFormat="1" applyFont="1" applyFill="1" applyBorder="1" applyAlignment="1" applyProtection="1">
      <alignment horizontal="left" vertical="center" wrapText="1"/>
    </xf>
    <xf numFmtId="49" fontId="3" fillId="2" borderId="6" xfId="0" applyNumberFormat="1" applyFont="1" applyFill="1" applyBorder="1" applyAlignment="1" applyProtection="1">
      <alignment horizontal="left" vertical="center" wrapText="1"/>
    </xf>
    <xf numFmtId="4" fontId="3" fillId="2" borderId="5" xfId="0" applyNumberFormat="1" applyFont="1" applyFill="1" applyBorder="1" applyAlignment="1" applyProtection="1">
      <alignment horizontal="left" vertical="center" wrapText="1"/>
    </xf>
    <xf numFmtId="42" fontId="3" fillId="3" borderId="0" xfId="0" applyNumberFormat="1" applyFont="1" applyFill="1" applyAlignment="1">
      <alignment horizontal="right" vertical="center"/>
    </xf>
    <xf numFmtId="49" fontId="3" fillId="3" borderId="0" xfId="0" applyNumberFormat="1" applyFont="1" applyFill="1" applyAlignment="1">
      <alignment horizontal="right"/>
    </xf>
    <xf numFmtId="0" fontId="6" fillId="0" borderId="0" xfId="0" applyFont="1"/>
    <xf numFmtId="0" fontId="3" fillId="0" borderId="0" xfId="0" applyFont="1" applyFill="1" applyAlignment="1">
      <alignment vertical="center"/>
    </xf>
    <xf numFmtId="0" fontId="3" fillId="3" borderId="5" xfId="0" applyNumberFormat="1" applyFont="1" applyFill="1" applyBorder="1" applyAlignment="1" applyProtection="1">
      <alignment horizontal="centerContinuous" vertical="center"/>
    </xf>
    <xf numFmtId="0" fontId="3" fillId="3" borderId="9" xfId="0" applyNumberFormat="1" applyFont="1" applyFill="1" applyBorder="1" applyAlignment="1" applyProtection="1">
      <alignment horizontal="centerContinuous" vertical="center"/>
    </xf>
    <xf numFmtId="0" fontId="3" fillId="3" borderId="6" xfId="0" applyNumberFormat="1" applyFont="1" applyFill="1" applyBorder="1" applyAlignment="1" applyProtection="1">
      <alignment horizontal="centerContinuous" vertical="center"/>
    </xf>
    <xf numFmtId="0" fontId="3" fillId="0" borderId="0" xfId="0" applyFont="1"/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left" vertical="center"/>
    </xf>
    <xf numFmtId="3" fontId="3" fillId="2" borderId="4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/>
    <xf numFmtId="0" fontId="0" fillId="0" borderId="1" xfId="0" applyNumberFormat="1" applyFont="1" applyFill="1" applyBorder="1" applyAlignment="1" applyProtection="1">
      <alignment horizontal="centerContinuous" vertical="center"/>
    </xf>
    <xf numFmtId="0" fontId="3" fillId="2" borderId="4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42" fontId="0" fillId="3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0" fontId="3" fillId="0" borderId="0" xfId="0" applyFont="1" applyFill="1"/>
    <xf numFmtId="0" fontId="3" fillId="0" borderId="4" xfId="0" applyNumberFormat="1" applyFont="1" applyFill="1" applyBorder="1" applyAlignment="1" applyProtection="1">
      <alignment horizontal="centerContinuous" vertical="center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0" fontId="0" fillId="0" borderId="14" xfId="0" applyNumberFormat="1" applyFont="1" applyFill="1" applyBorder="1" applyAlignment="1" applyProtection="1">
      <alignment horizontal="centerContinuous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0" fontId="3" fillId="0" borderId="13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3" fillId="0" borderId="14" xfId="0" applyNumberFormat="1" applyFont="1" applyFill="1" applyBorder="1" applyAlignment="1" applyProtection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0" fillId="2" borderId="4" xfId="0" applyNumberFormat="1" applyFont="1" applyFill="1" applyBorder="1" applyAlignment="1" applyProtection="1"/>
    <xf numFmtId="4" fontId="0" fillId="2" borderId="4" xfId="0" applyNumberFormat="1" applyFont="1" applyFill="1" applyBorder="1" applyAlignment="1" applyProtection="1"/>
    <xf numFmtId="0" fontId="0" fillId="0" borderId="4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" fontId="0" fillId="3" borderId="0" xfId="0" applyNumberFormat="1" applyFont="1" applyFill="1"/>
    <xf numFmtId="41" fontId="0" fillId="3" borderId="0" xfId="0" applyNumberFormat="1" applyFont="1" applyFill="1"/>
    <xf numFmtId="0" fontId="8" fillId="3" borderId="0" xfId="0" applyNumberFormat="1" applyFont="1" applyFill="1" applyAlignment="1" applyProtection="1">
      <alignment horizontal="left"/>
    </xf>
    <xf numFmtId="1" fontId="9" fillId="0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>
      <alignment vertical="center"/>
    </xf>
    <xf numFmtId="41" fontId="9" fillId="3" borderId="0" xfId="0" applyNumberFormat="1" applyFont="1" applyFill="1" applyAlignment="1" applyProtection="1">
      <alignment vertical="center"/>
    </xf>
    <xf numFmtId="0" fontId="0" fillId="0" borderId="4" xfId="0" applyFill="1" applyBorder="1" applyAlignment="1">
      <alignment horizontal="center" vertical="center"/>
    </xf>
    <xf numFmtId="41" fontId="9" fillId="3" borderId="0" xfId="0" applyNumberFormat="1" applyFont="1" applyFill="1" applyAlignment="1">
      <alignment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Continuous" vertical="center"/>
    </xf>
    <xf numFmtId="1" fontId="3" fillId="0" borderId="0" xfId="0" applyNumberFormat="1" applyFont="1" applyFill="1" applyAlignment="1" applyProtection="1">
      <alignment vertical="center"/>
    </xf>
    <xf numFmtId="41" fontId="3" fillId="3" borderId="0" xfId="0" applyNumberFormat="1" applyFont="1" applyFill="1" applyAlignment="1">
      <alignment vertical="center"/>
    </xf>
    <xf numFmtId="0" fontId="0" fillId="0" borderId="0" xfId="0" applyFont="1"/>
    <xf numFmtId="0" fontId="0" fillId="0" borderId="0" xfId="0" applyFont="1" applyFill="1"/>
    <xf numFmtId="41" fontId="0" fillId="0" borderId="0" xfId="0" applyNumberFormat="1" applyFont="1" applyFill="1" applyAlignment="1">
      <alignment horizontal="right" wrapText="1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4" xfId="0" applyNumberFormat="1" applyFont="1" applyBorder="1" applyAlignment="1">
      <alignment horizontal="centerContinuous" vertical="center"/>
    </xf>
    <xf numFmtId="0" fontId="3" fillId="0" borderId="4" xfId="0" applyNumberFormat="1" applyFont="1" applyFill="1" applyBorder="1" applyAlignment="1">
      <alignment horizontal="centerContinuous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9" fontId="3" fillId="3" borderId="4" xfId="0" applyNumberFormat="1" applyFont="1" applyFill="1" applyBorder="1" applyAlignment="1" applyProtection="1">
      <alignment horizontal="center" vertical="center" wrapText="1"/>
    </xf>
    <xf numFmtId="42" fontId="0" fillId="0" borderId="0" xfId="0" applyNumberFormat="1" applyFont="1" applyFill="1" applyAlignment="1">
      <alignment vertical="center"/>
    </xf>
    <xf numFmtId="42" fontId="0" fillId="3" borderId="0" xfId="0" applyNumberFormat="1" applyFont="1" applyFill="1" applyAlignment="1">
      <alignment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42" fontId="0" fillId="3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 applyProtection="1">
      <alignment vertical="center"/>
    </xf>
    <xf numFmtId="42" fontId="3" fillId="0" borderId="7" xfId="0" applyNumberFormat="1" applyFont="1" applyFill="1" applyBorder="1" applyAlignment="1">
      <alignment horizontal="center" vertical="center"/>
    </xf>
    <xf numFmtId="42" fontId="3" fillId="0" borderId="8" xfId="0" applyNumberFormat="1" applyFont="1" applyFill="1" applyBorder="1" applyAlignment="1">
      <alignment horizontal="center" vertical="center"/>
    </xf>
    <xf numFmtId="42" fontId="3" fillId="3" borderId="7" xfId="0" applyNumberFormat="1" applyFont="1" applyFill="1" applyBorder="1" applyAlignment="1">
      <alignment horizontal="center" vertical="center"/>
    </xf>
    <xf numFmtId="42" fontId="3" fillId="3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0" fillId="0" borderId="9" xfId="0" applyFill="1" applyBorder="1" applyAlignment="1">
      <alignment vertical="center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 applyProtection="1">
      <alignment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0" fontId="0" fillId="0" borderId="9" xfId="0" applyFont="1" applyFill="1" applyBorder="1" applyAlignment="1">
      <alignment horizontal="left" vertical="center"/>
    </xf>
    <xf numFmtId="1" fontId="3" fillId="0" borderId="9" xfId="0" applyNumberFormat="1" applyFont="1" applyFill="1" applyBorder="1" applyAlignment="1">
      <alignment vertical="center"/>
    </xf>
    <xf numFmtId="1" fontId="3" fillId="0" borderId="6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 applyProtection="1">
      <alignment horizontal="right" vertical="center" wrapText="1"/>
    </xf>
    <xf numFmtId="42" fontId="3" fillId="3" borderId="4" xfId="0" applyNumberFormat="1" applyFont="1" applyFill="1" applyBorder="1" applyAlignment="1">
      <alignment vertical="center"/>
    </xf>
    <xf numFmtId="42" fontId="3" fillId="0" borderId="4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vertical="center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>
      <alignment horizontal="left" vertical="center"/>
    </xf>
    <xf numFmtId="1" fontId="3" fillId="0" borderId="4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4" fillId="0" borderId="0" xfId="0" applyNumberFormat="1" applyFont="1" applyFill="1" applyAlignment="1" applyProtection="1">
      <alignment horizontal="centerContinuous"/>
    </xf>
    <xf numFmtId="0" fontId="11" fillId="0" borderId="0" xfId="0" applyFont="1" applyAlignment="1">
      <alignment vertical="center"/>
    </xf>
    <xf numFmtId="0" fontId="11" fillId="0" borderId="5" xfId="0" applyNumberFormat="1" applyFont="1" applyFill="1" applyBorder="1" applyAlignment="1" applyProtection="1">
      <alignment horizontal="centerContinuous" vertical="center"/>
    </xf>
    <xf numFmtId="0" fontId="11" fillId="0" borderId="9" xfId="0" applyNumberFormat="1" applyFont="1" applyFill="1" applyBorder="1" applyAlignment="1" applyProtection="1">
      <alignment horizontal="centerContinuous" vertical="center"/>
    </xf>
    <xf numFmtId="0" fontId="11" fillId="0" borderId="6" xfId="0" applyNumberFormat="1" applyFont="1" applyFill="1" applyBorder="1" applyAlignment="1" applyProtection="1">
      <alignment horizontal="centerContinuous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right" vertical="center" wrapText="1"/>
    </xf>
    <xf numFmtId="0" fontId="11" fillId="2" borderId="4" xfId="0" applyNumberFormat="1" applyFont="1" applyFill="1" applyBorder="1" applyAlignment="1" applyProtection="1">
      <alignment horizontal="right" vertical="center" wrapText="1"/>
    </xf>
    <xf numFmtId="0" fontId="11" fillId="2" borderId="9" xfId="0" applyNumberFormat="1" applyFont="1" applyFill="1" applyBorder="1" applyAlignment="1" applyProtection="1">
      <alignment horizontal="right" vertical="center" wrapText="1"/>
    </xf>
    <xf numFmtId="0" fontId="11" fillId="0" borderId="11" xfId="0" applyNumberFormat="1" applyFont="1" applyFill="1" applyBorder="1" applyAlignment="1" applyProtection="1">
      <alignment horizontal="centerContinuous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9" fontId="11" fillId="3" borderId="0" xfId="0" applyNumberFormat="1" applyFont="1" applyFill="1" applyAlignment="1">
      <alignment horizontal="right"/>
    </xf>
    <xf numFmtId="0" fontId="12" fillId="0" borderId="0" xfId="0" applyFont="1"/>
    <xf numFmtId="0" fontId="11" fillId="0" borderId="0" xfId="0" applyFont="1" applyFill="1" applyAlignment="1">
      <alignment vertical="center"/>
    </xf>
    <xf numFmtId="49" fontId="11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/>
    <xf numFmtId="4" fontId="3" fillId="0" borderId="8" xfId="0" applyNumberFormat="1" applyFont="1" applyFill="1" applyBorder="1" applyAlignment="1" applyProtection="1">
      <alignment horizontal="right" vertical="center" wrapText="1"/>
    </xf>
    <xf numFmtId="1" fontId="5" fillId="3" borderId="0" xfId="0" applyNumberFormat="1" applyFont="1" applyFill="1" applyAlignment="1" applyProtection="1">
      <alignment horizontal="centerContinuous" vertical="center"/>
    </xf>
    <xf numFmtId="1" fontId="13" fillId="3" borderId="0" xfId="0" applyNumberFormat="1" applyFont="1" applyFill="1" applyAlignment="1">
      <alignment horizontal="center"/>
    </xf>
    <xf numFmtId="41" fontId="12" fillId="3" borderId="0" xfId="0" applyNumberFormat="1" applyFont="1" applyFill="1" applyAlignment="1" applyProtection="1">
      <alignment vertical="center"/>
    </xf>
    <xf numFmtId="0" fontId="12" fillId="3" borderId="0" xfId="0" applyNumberFormat="1" applyFont="1" applyFill="1" applyAlignment="1" applyProtection="1">
      <alignment horizontal="left" vertical="center"/>
    </xf>
    <xf numFmtId="1" fontId="15" fillId="3" borderId="0" xfId="0" applyNumberFormat="1" applyFont="1" applyFill="1"/>
    <xf numFmtId="0" fontId="17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/>
    <xf numFmtId="0" fontId="18" fillId="0" borderId="0" xfId="0" applyNumberFormat="1" applyFont="1" applyFill="1" applyAlignment="1" applyProtection="1"/>
    <xf numFmtId="49" fontId="0" fillId="2" borderId="4" xfId="0" applyNumberForma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0" fillId="0" borderId="4" xfId="0" applyFill="1" applyBorder="1"/>
    <xf numFmtId="0" fontId="0" fillId="0" borderId="4" xfId="0" applyBorder="1"/>
    <xf numFmtId="0" fontId="0" fillId="0" borderId="4" xfId="0" applyFill="1" applyBorder="1" applyAlignment="1">
      <alignment horizontal="left" wrapText="1"/>
    </xf>
    <xf numFmtId="0" fontId="19" fillId="0" borderId="4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left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3" fillId="4" borderId="4" xfId="0" applyFont="1" applyFill="1" applyBorder="1"/>
    <xf numFmtId="0" fontId="16" fillId="2" borderId="0" xfId="0" applyNumberFormat="1" applyFont="1" applyFill="1" applyAlignment="1" applyProtection="1">
      <alignment horizontal="center"/>
    </xf>
    <xf numFmtId="0" fontId="13" fillId="2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/>
    </xf>
    <xf numFmtId="0" fontId="13" fillId="3" borderId="0" xfId="0" applyNumberFormat="1" applyFont="1" applyFill="1" applyAlignment="1">
      <alignment horizontal="left" vertical="center"/>
    </xf>
    <xf numFmtId="0" fontId="14" fillId="3" borderId="0" xfId="0" applyNumberFormat="1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0" fillId="2" borderId="4" xfId="0" applyNumberFormat="1" applyFill="1" applyBorder="1" applyAlignment="1" applyProtection="1"/>
    <xf numFmtId="49" fontId="0" fillId="2" borderId="4" xfId="0" applyNumberFormat="1" applyFill="1" applyBorder="1" applyAlignment="1" applyProtection="1">
      <alignment horizontal="right"/>
    </xf>
    <xf numFmtId="0" fontId="21" fillId="0" borderId="4" xfId="0" applyFont="1" applyBorder="1" applyAlignment="1">
      <alignment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34"/>
  <sheetViews>
    <sheetView showGridLines="0" showZeros="0" workbookViewId="0">
      <selection activeCell="H20" sqref="H20"/>
    </sheetView>
  </sheetViews>
  <sheetFormatPr defaultColWidth="9.1640625" defaultRowHeight="12.75" customHeight="1"/>
  <cols>
    <col min="1" max="1" width="14.33203125" customWidth="1"/>
    <col min="2" max="4" width="9.1640625" customWidth="1"/>
    <col min="5" max="5" width="9.1640625" hidden="1" customWidth="1"/>
    <col min="6" max="6" width="9.1640625" customWidth="1"/>
    <col min="7" max="7" width="17.5" customWidth="1"/>
    <col min="8" max="8" width="33.83203125" customWidth="1"/>
  </cols>
  <sheetData>
    <row r="1" spans="1:44" ht="10.5" customHeight="1">
      <c r="O1" s="26"/>
      <c r="P1" s="26"/>
      <c r="Q1" s="26"/>
      <c r="AR1" s="31" t="s">
        <v>0</v>
      </c>
    </row>
    <row r="2" spans="1:44" ht="409.5" hidden="1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O2" s="25"/>
      <c r="P2" s="25"/>
      <c r="Q2" s="26"/>
    </row>
    <row r="3" spans="1:44" ht="24.75" customHeight="1">
      <c r="A3" s="26"/>
      <c r="B3" s="26"/>
      <c r="C3" s="203"/>
      <c r="D3" s="203"/>
      <c r="E3" s="203" t="s">
        <v>1</v>
      </c>
      <c r="F3" s="203"/>
      <c r="G3" s="203"/>
      <c r="H3" s="203"/>
      <c r="I3" s="203"/>
      <c r="J3" s="203"/>
      <c r="K3" s="26"/>
      <c r="O3" s="26"/>
      <c r="P3" s="26"/>
      <c r="Q3" s="26"/>
      <c r="AQ3" s="26"/>
      <c r="AR3" s="26"/>
    </row>
    <row r="4" spans="1:44" ht="12.75" customHeight="1">
      <c r="A4" s="26"/>
      <c r="B4" s="26"/>
      <c r="C4" s="203"/>
      <c r="D4" s="203"/>
      <c r="E4" s="203"/>
      <c r="F4" s="203"/>
      <c r="G4" s="203"/>
      <c r="H4" s="203"/>
      <c r="I4" s="203"/>
      <c r="J4" s="203"/>
      <c r="K4" s="26"/>
      <c r="O4" s="26"/>
      <c r="P4" s="26"/>
      <c r="Q4" s="26"/>
      <c r="AQ4" s="26"/>
      <c r="AR4" s="26"/>
    </row>
    <row r="5" spans="1:44" ht="12.75" customHeight="1">
      <c r="A5" s="26"/>
      <c r="B5" s="26"/>
      <c r="C5" s="203"/>
      <c r="D5" s="203"/>
      <c r="E5" s="203"/>
      <c r="F5" s="203"/>
      <c r="G5" s="203"/>
      <c r="H5" s="203"/>
      <c r="I5" s="203"/>
      <c r="J5" s="203"/>
      <c r="K5" s="26"/>
      <c r="O5" s="26"/>
      <c r="P5" s="26"/>
      <c r="AR5" s="26"/>
    </row>
    <row r="6" spans="1:44" ht="12.75" customHeight="1">
      <c r="A6" s="26"/>
      <c r="B6" s="26"/>
      <c r="C6" s="203"/>
      <c r="D6" s="203"/>
      <c r="E6" s="203"/>
      <c r="F6" s="203"/>
      <c r="G6" s="203"/>
      <c r="H6" s="203"/>
      <c r="I6" s="203"/>
      <c r="J6" s="203"/>
      <c r="K6" s="26"/>
      <c r="O6" s="26"/>
      <c r="P6" s="26"/>
      <c r="AQ6" s="26"/>
    </row>
    <row r="7" spans="1:44" ht="28.5" customHeight="1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O7" s="26"/>
      <c r="P7" s="26"/>
      <c r="AQ7" s="26"/>
    </row>
    <row r="8" spans="1:44" ht="15.7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O8" s="26"/>
      <c r="P8" s="26"/>
      <c r="AQ8" s="26"/>
    </row>
    <row r="9" spans="1:44" ht="55.5" customHeight="1">
      <c r="A9" s="182" t="s">
        <v>2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N9" s="26"/>
      <c r="O9" s="26"/>
      <c r="AP9" s="26"/>
    </row>
    <row r="10" spans="1:44" ht="44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M10" s="26"/>
      <c r="N10" s="26"/>
      <c r="O10" s="26"/>
    </row>
    <row r="11" spans="1:44" ht="34.5" customHeight="1">
      <c r="A11" s="50" t="s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26"/>
      <c r="M11" s="26"/>
      <c r="N11" s="26"/>
    </row>
    <row r="12" spans="1:44" ht="13.5" customHeight="1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</row>
    <row r="13" spans="1:44" ht="31.5" customHeight="1">
      <c r="A13" s="202"/>
      <c r="B13" s="202"/>
      <c r="C13" s="202"/>
      <c r="D13" s="202"/>
      <c r="E13" s="202"/>
      <c r="F13" s="202"/>
      <c r="G13" s="202"/>
      <c r="H13" s="202" t="s">
        <v>4</v>
      </c>
      <c r="I13" s="202"/>
      <c r="J13" s="202"/>
      <c r="K13" s="202"/>
    </row>
    <row r="14" spans="1:44" ht="12.75" customHeight="1">
      <c r="A14" s="184"/>
      <c r="B14" s="184"/>
      <c r="C14" s="184"/>
      <c r="D14" s="184"/>
      <c r="E14" s="184"/>
      <c r="F14" s="184"/>
      <c r="G14" s="184"/>
      <c r="H14" s="184"/>
      <c r="I14" s="184"/>
      <c r="J14" s="184"/>
      <c r="K14" s="26"/>
    </row>
    <row r="15" spans="1:44" ht="12.7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44" ht="12.75" customHeight="1">
      <c r="G16" s="26"/>
    </row>
    <row r="17" spans="19:20" ht="12.75" customHeight="1">
      <c r="S17" s="26"/>
    </row>
    <row r="18" spans="19:20" ht="12.75" customHeight="1">
      <c r="S18" s="26"/>
    </row>
    <row r="30" spans="19:20" ht="12.75" customHeight="1">
      <c r="S30" s="26"/>
      <c r="T30" s="26"/>
    </row>
    <row r="31" spans="19:20" ht="12.75" customHeight="1">
      <c r="S31" s="25"/>
      <c r="T31" s="26"/>
    </row>
    <row r="32" spans="19:20" ht="12.75" customHeight="1">
      <c r="T32" s="26"/>
    </row>
    <row r="33" spans="19:20" ht="12.75" customHeight="1">
      <c r="S33" s="26"/>
      <c r="T33" s="26"/>
    </row>
    <row r="34" spans="19:20" ht="12.75" customHeight="1">
      <c r="S34" s="26"/>
    </row>
  </sheetData>
  <mergeCells count="6">
    <mergeCell ref="A7:K7"/>
    <mergeCell ref="A13:K13"/>
    <mergeCell ref="C3:J3"/>
    <mergeCell ref="C4:J4"/>
    <mergeCell ref="C5:J5"/>
    <mergeCell ref="C6:J6"/>
  </mergeCells>
  <phoneticPr fontId="0" type="noConversion"/>
  <printOptions horizontalCentered="1"/>
  <pageMargins left="0.74930555555555556" right="0.74930555555555556" top="0.99930555555555556" bottom="0.99930555555555556" header="0.49930555555555556" footer="0.49930555555555556"/>
  <pageSetup paperSize="9" fitToHeight="100" orientation="landscape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GridLines="0" showZeros="0" workbookViewId="0">
      <selection activeCell="N1" sqref="N1"/>
    </sheetView>
  </sheetViews>
  <sheetFormatPr defaultColWidth="9.1640625" defaultRowHeight="12.75" customHeight="1"/>
  <cols>
    <col min="1" max="1" width="27.6640625" customWidth="1"/>
    <col min="2" max="2" width="14.5" customWidth="1"/>
    <col min="3" max="3" width="14.83203125" customWidth="1"/>
    <col min="4" max="4" width="18.5" customWidth="1"/>
    <col min="5" max="5" width="9.1640625" customWidth="1"/>
    <col min="6" max="6" width="10.6640625" customWidth="1"/>
    <col min="7" max="7" width="12.1640625" customWidth="1"/>
    <col min="8" max="8" width="11.83203125" customWidth="1"/>
    <col min="9" max="9" width="9.1640625" customWidth="1"/>
    <col min="10" max="10" width="10.6640625" customWidth="1"/>
    <col min="11" max="11" width="11.33203125" customWidth="1"/>
    <col min="12" max="12" width="12.5" customWidth="1"/>
    <col min="13" max="13" width="11" customWidth="1"/>
    <col min="14" max="14" width="11.6640625" customWidth="1"/>
  </cols>
  <sheetData>
    <row r="1" spans="1:14" ht="12.75" customHeight="1">
      <c r="N1" t="s">
        <v>140</v>
      </c>
    </row>
    <row r="2" spans="1:14" ht="3.75" customHeight="1"/>
    <row r="3" spans="1:14" ht="30" customHeight="1">
      <c r="A3" s="92" t="s">
        <v>141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12.75" customHeight="1">
      <c r="M4" s="27"/>
      <c r="N4" s="27" t="s">
        <v>131</v>
      </c>
    </row>
    <row r="5" spans="1:14" ht="12.75" customHeight="1">
      <c r="A5" s="227" t="s">
        <v>75</v>
      </c>
      <c r="B5" s="227" t="s">
        <v>132</v>
      </c>
      <c r="C5" s="227" t="s">
        <v>133</v>
      </c>
      <c r="D5" s="93" t="s">
        <v>142</v>
      </c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4" ht="12.75" customHeight="1">
      <c r="A6" s="227"/>
      <c r="B6" s="227"/>
      <c r="C6" s="227"/>
      <c r="D6" s="227" t="s">
        <v>78</v>
      </c>
      <c r="E6" s="93" t="s">
        <v>88</v>
      </c>
      <c r="F6" s="93"/>
      <c r="G6" s="93"/>
      <c r="H6" s="93"/>
      <c r="I6" s="93" t="s">
        <v>89</v>
      </c>
      <c r="J6" s="93"/>
      <c r="K6" s="93"/>
      <c r="L6" s="224" t="s">
        <v>135</v>
      </c>
      <c r="M6" s="224" t="s">
        <v>91</v>
      </c>
      <c r="N6" s="224" t="s">
        <v>92</v>
      </c>
    </row>
    <row r="7" spans="1:14" ht="26.25" customHeight="1">
      <c r="A7" s="227"/>
      <c r="B7" s="227"/>
      <c r="C7" s="227"/>
      <c r="D7" s="227"/>
      <c r="E7" s="94" t="s">
        <v>82</v>
      </c>
      <c r="F7" s="95" t="s">
        <v>95</v>
      </c>
      <c r="G7" s="95" t="s">
        <v>136</v>
      </c>
      <c r="H7" s="95" t="s">
        <v>97</v>
      </c>
      <c r="I7" s="94" t="s">
        <v>82</v>
      </c>
      <c r="J7" s="95" t="s">
        <v>98</v>
      </c>
      <c r="K7" s="95" t="s">
        <v>137</v>
      </c>
      <c r="L7" s="224"/>
      <c r="M7" s="224"/>
      <c r="N7" s="224"/>
    </row>
    <row r="8" spans="1:14" ht="12.75" customHeight="1">
      <c r="A8" s="96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9">
        <v>14</v>
      </c>
    </row>
    <row r="9" spans="1:14" ht="12.75" customHeight="1">
      <c r="A9" s="97" t="s">
        <v>1</v>
      </c>
      <c r="B9" s="97" t="s">
        <v>138</v>
      </c>
      <c r="C9" s="97" t="s">
        <v>139</v>
      </c>
      <c r="D9" s="98" t="s">
        <v>143</v>
      </c>
      <c r="E9" s="98" t="s">
        <v>144</v>
      </c>
      <c r="F9" s="98" t="s">
        <v>145</v>
      </c>
      <c r="G9" s="98" t="s">
        <v>146</v>
      </c>
      <c r="H9" s="98" t="s">
        <v>147</v>
      </c>
      <c r="I9" s="98" t="s">
        <v>148</v>
      </c>
      <c r="J9" s="98" t="s">
        <v>149</v>
      </c>
      <c r="K9" s="98" t="s">
        <v>150</v>
      </c>
      <c r="L9" s="98" t="s">
        <v>151</v>
      </c>
      <c r="M9" s="98" t="s">
        <v>152</v>
      </c>
      <c r="N9" s="98" t="s">
        <v>153</v>
      </c>
    </row>
    <row r="10" spans="1:14" ht="12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2.75" customHeight="1">
      <c r="B11" s="26"/>
      <c r="C11" s="26"/>
      <c r="D11" s="26"/>
      <c r="E11" s="26"/>
      <c r="K11" s="26"/>
      <c r="L11" s="26"/>
      <c r="N11" s="26"/>
    </row>
    <row r="12" spans="1:14" ht="12.75" customHeight="1">
      <c r="A12" s="26"/>
      <c r="B12" s="26"/>
      <c r="C12" s="26"/>
      <c r="D12" s="26"/>
      <c r="E12" s="26"/>
      <c r="N12" s="26"/>
    </row>
    <row r="13" spans="1:14" ht="12.75" customHeight="1">
      <c r="E13" s="26"/>
      <c r="N13" s="26"/>
    </row>
    <row r="14" spans="1:14" ht="12.75" customHeight="1">
      <c r="A14" s="26"/>
      <c r="C14" s="26"/>
    </row>
    <row r="15" spans="1:14" ht="12.75" customHeight="1">
      <c r="C15" s="26"/>
      <c r="E15" s="26"/>
    </row>
    <row r="16" spans="1:14" ht="12.75" customHeight="1">
      <c r="D16" s="26"/>
      <c r="E16" s="26"/>
    </row>
    <row r="17" spans="1:5" ht="12.75" customHeight="1">
      <c r="A17" s="26"/>
      <c r="C17" s="26"/>
    </row>
    <row r="18" spans="1:5" ht="12.75" customHeight="1">
      <c r="A18" s="26"/>
      <c r="B18" s="26"/>
      <c r="E18" s="26"/>
    </row>
    <row r="20" spans="1:5" ht="12.75" customHeight="1">
      <c r="E20" s="26"/>
    </row>
    <row r="21" spans="1:5" ht="12.75" customHeight="1">
      <c r="D21" s="26"/>
    </row>
  </sheetData>
  <mergeCells count="7">
    <mergeCell ref="L6:L7"/>
    <mergeCell ref="M6:M7"/>
    <mergeCell ref="N6:N7"/>
    <mergeCell ref="A5:A7"/>
    <mergeCell ref="B5:B7"/>
    <mergeCell ref="C5:C7"/>
    <mergeCell ref="D6:D7"/>
  </mergeCells>
  <phoneticPr fontId="0" type="noConversion"/>
  <printOptions gridLines="1"/>
  <pageMargins left="0.75" right="0.75" top="1" bottom="1" header="0.5" footer="0.5"/>
  <pageSetup paperSize="9" orientation="landscape" horizontalDpi="0" verticalDpi="0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showGridLines="0" showZeros="0" workbookViewId="0">
      <selection activeCell="C35" sqref="C35"/>
    </sheetView>
  </sheetViews>
  <sheetFormatPr defaultColWidth="9.1640625" defaultRowHeight="12.75" customHeight="1"/>
  <cols>
    <col min="1" max="1" width="41" customWidth="1"/>
    <col min="2" max="2" width="22.5" customWidth="1"/>
    <col min="3" max="3" width="25" customWidth="1"/>
    <col min="4" max="15" width="12.83203125" customWidth="1"/>
  </cols>
  <sheetData>
    <row r="1" spans="1:16" ht="12.75" customHeight="1">
      <c r="A1" s="26"/>
      <c r="B1" s="26"/>
      <c r="C1" s="26"/>
    </row>
    <row r="2" spans="1:16" ht="19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O2" s="55" t="s">
        <v>154</v>
      </c>
    </row>
    <row r="3" spans="1:16" ht="35.25" customHeight="1">
      <c r="A3" s="35" t="s">
        <v>155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20.25" customHeight="1">
      <c r="D4" s="71"/>
      <c r="E4" s="71"/>
      <c r="F4" s="71"/>
      <c r="G4" s="75"/>
      <c r="H4" s="71"/>
      <c r="I4" s="71"/>
      <c r="J4" s="71"/>
      <c r="K4" s="75"/>
      <c r="L4" s="75"/>
      <c r="M4" s="75"/>
      <c r="N4" s="75"/>
      <c r="O4" s="56" t="s">
        <v>23</v>
      </c>
    </row>
    <row r="5" spans="1:16" s="62" customFormat="1" ht="18" customHeight="1">
      <c r="A5" s="219" t="s">
        <v>75</v>
      </c>
      <c r="B5" s="234" t="s">
        <v>132</v>
      </c>
      <c r="C5" s="234" t="s">
        <v>133</v>
      </c>
      <c r="D5" s="28" t="s">
        <v>156</v>
      </c>
      <c r="E5" s="37"/>
      <c r="F5" s="37"/>
      <c r="G5" s="37"/>
      <c r="H5" s="37"/>
      <c r="I5" s="28"/>
      <c r="J5" s="28"/>
      <c r="K5" s="28"/>
      <c r="L5" s="28"/>
      <c r="M5" s="28"/>
      <c r="N5" s="14"/>
      <c r="O5" s="225" t="s">
        <v>126</v>
      </c>
    </row>
    <row r="6" spans="1:16" s="62" customFormat="1" ht="15.75" customHeight="1">
      <c r="A6" s="219"/>
      <c r="B6" s="234"/>
      <c r="C6" s="234"/>
      <c r="D6" s="235" t="s">
        <v>157</v>
      </c>
      <c r="E6" s="13" t="s">
        <v>88</v>
      </c>
      <c r="F6" s="28"/>
      <c r="G6" s="28"/>
      <c r="H6" s="14"/>
      <c r="I6" s="89" t="s">
        <v>89</v>
      </c>
      <c r="J6" s="90"/>
      <c r="K6" s="91"/>
      <c r="L6" s="241" t="s">
        <v>135</v>
      </c>
      <c r="M6" s="237" t="s">
        <v>91</v>
      </c>
      <c r="N6" s="237" t="s">
        <v>92</v>
      </c>
      <c r="O6" s="220"/>
    </row>
    <row r="7" spans="1:16" s="62" customFormat="1" ht="18" customHeight="1">
      <c r="A7" s="219"/>
      <c r="B7" s="234"/>
      <c r="C7" s="234"/>
      <c r="D7" s="236"/>
      <c r="E7" s="237" t="s">
        <v>158</v>
      </c>
      <c r="F7" s="237" t="s">
        <v>95</v>
      </c>
      <c r="G7" s="237" t="s">
        <v>136</v>
      </c>
      <c r="H7" s="237" t="s">
        <v>97</v>
      </c>
      <c r="I7" s="239" t="s">
        <v>158</v>
      </c>
      <c r="J7" s="220" t="s">
        <v>98</v>
      </c>
      <c r="K7" s="220" t="s">
        <v>137</v>
      </c>
      <c r="L7" s="238"/>
      <c r="M7" s="238"/>
      <c r="N7" s="238"/>
      <c r="O7" s="220"/>
    </row>
    <row r="8" spans="1:16" s="62" customFormat="1" ht="21" customHeight="1">
      <c r="A8" s="219"/>
      <c r="B8" s="234"/>
      <c r="C8" s="234"/>
      <c r="D8" s="236"/>
      <c r="E8" s="238"/>
      <c r="F8" s="238"/>
      <c r="G8" s="238"/>
      <c r="H8" s="238"/>
      <c r="I8" s="240"/>
      <c r="J8" s="220"/>
      <c r="K8" s="220"/>
      <c r="L8" s="238"/>
      <c r="M8" s="238"/>
      <c r="N8" s="238"/>
      <c r="O8" s="220"/>
    </row>
    <row r="9" spans="1:16" s="62" customFormat="1" ht="17.25" customHeight="1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</row>
    <row r="10" spans="1:16" s="62" customFormat="1" ht="20.25" customHeight="1">
      <c r="A10" s="51" t="s">
        <v>1</v>
      </c>
      <c r="B10" s="51" t="s">
        <v>138</v>
      </c>
      <c r="C10" s="51" t="s">
        <v>139</v>
      </c>
      <c r="D10" s="74" t="s">
        <v>159</v>
      </c>
      <c r="E10" s="74" t="s">
        <v>160</v>
      </c>
      <c r="F10" s="74" t="s">
        <v>161</v>
      </c>
      <c r="G10" s="74" t="s">
        <v>162</v>
      </c>
      <c r="H10" s="74" t="s">
        <v>163</v>
      </c>
      <c r="I10" s="74" t="s">
        <v>164</v>
      </c>
      <c r="J10" s="74" t="s">
        <v>165</v>
      </c>
      <c r="K10" s="74" t="s">
        <v>166</v>
      </c>
      <c r="L10" s="74" t="s">
        <v>167</v>
      </c>
      <c r="M10" s="74" t="s">
        <v>168</v>
      </c>
      <c r="N10" s="74" t="s">
        <v>169</v>
      </c>
      <c r="O10" s="74" t="s">
        <v>126</v>
      </c>
    </row>
    <row r="11" spans="1:16" ht="17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6" ht="9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6" ht="9.7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6" ht="9.7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ht="9.7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 ht="9.75" customHeight="1">
      <c r="A16" s="26"/>
      <c r="B16" s="26"/>
      <c r="C16" s="26"/>
      <c r="D16" s="26"/>
      <c r="E16" s="26"/>
      <c r="F16" s="26"/>
      <c r="H16" s="26"/>
      <c r="I16" s="26"/>
      <c r="J16" s="26"/>
      <c r="K16" s="26"/>
      <c r="L16" s="26"/>
      <c r="M16" s="26"/>
      <c r="N16" s="26"/>
      <c r="O16" s="26"/>
    </row>
    <row r="17" spans="1:15" ht="9.75" customHeight="1">
      <c r="A17" s="26"/>
      <c r="B17" s="26"/>
      <c r="C17" s="26"/>
      <c r="D17" s="26"/>
      <c r="I17" s="26"/>
      <c r="K17" s="26"/>
      <c r="L17" s="26"/>
      <c r="M17" s="26"/>
      <c r="N17" s="26"/>
      <c r="O17" s="26"/>
    </row>
    <row r="18" spans="1:15" ht="9.75" customHeight="1">
      <c r="A18" s="26"/>
      <c r="B18" s="26"/>
      <c r="C18" s="26"/>
      <c r="D18" s="26"/>
      <c r="I18" s="26"/>
      <c r="J18" s="26"/>
      <c r="K18" s="26"/>
      <c r="L18" s="26"/>
      <c r="M18" s="26"/>
      <c r="N18" s="26"/>
      <c r="O18" s="26"/>
    </row>
    <row r="19" spans="1:15" ht="9.75" customHeight="1">
      <c r="D19" s="26"/>
      <c r="I19" s="26"/>
      <c r="J19" s="26"/>
      <c r="K19" s="26"/>
      <c r="L19" s="26"/>
      <c r="M19" s="26"/>
      <c r="N19" s="26"/>
    </row>
    <row r="20" spans="1:15" ht="9.75" customHeight="1">
      <c r="I20" s="26"/>
      <c r="J20" s="26"/>
      <c r="K20" s="26"/>
      <c r="L20" s="26"/>
      <c r="M20" s="26"/>
      <c r="N20" s="26"/>
    </row>
    <row r="21" spans="1:15" ht="9.75" customHeight="1">
      <c r="J21" s="26"/>
      <c r="K21" s="26"/>
      <c r="L21" s="26"/>
      <c r="N21" s="26"/>
    </row>
    <row r="22" spans="1:15" ht="9.75" customHeight="1">
      <c r="J22" s="26"/>
      <c r="K22" s="26"/>
      <c r="M22" s="26"/>
      <c r="N22" s="26"/>
    </row>
    <row r="23" spans="1:15" ht="9.75" customHeight="1">
      <c r="K23" s="26"/>
      <c r="L23" s="26"/>
      <c r="M23" s="26"/>
      <c r="N23" s="26"/>
    </row>
    <row r="24" spans="1:15" ht="12.75" customHeight="1">
      <c r="J24" s="26"/>
    </row>
  </sheetData>
  <mergeCells count="15">
    <mergeCell ref="O5:O8"/>
    <mergeCell ref="I7:I8"/>
    <mergeCell ref="J7:J8"/>
    <mergeCell ref="K7:K8"/>
    <mergeCell ref="L6:L8"/>
    <mergeCell ref="G7:G8"/>
    <mergeCell ref="H7:H8"/>
    <mergeCell ref="M6:M8"/>
    <mergeCell ref="N6:N8"/>
    <mergeCell ref="F7:F8"/>
    <mergeCell ref="A5:A8"/>
    <mergeCell ref="B5:B8"/>
    <mergeCell ref="C5:C8"/>
    <mergeCell ref="D6:D8"/>
    <mergeCell ref="E7:E8"/>
  </mergeCells>
  <phoneticPr fontId="0" type="noConversion"/>
  <printOptions horizontalCentered="1"/>
  <pageMargins left="0.39305555555555555" right="0.39305555555555555" top="0.59027777777777779" bottom="0.59027777777777779" header="0.51180555555555551" footer="0.51180555555555551"/>
  <pageSetup paperSize="9" scale="60" fitToHeight="100" orientation="landscape"/>
  <headerFooter alignWithMargins="0">
    <oddFooter>第 6 页,共12页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8"/>
  <sheetViews>
    <sheetView showGridLines="0" showZeros="0" topLeftCell="A6" workbookViewId="0">
      <selection activeCell="A9" sqref="A9"/>
    </sheetView>
  </sheetViews>
  <sheetFormatPr defaultColWidth="9.1640625" defaultRowHeight="12.75" customHeight="1"/>
  <cols>
    <col min="1" max="1" width="31.6640625" customWidth="1"/>
    <col min="2" max="2" width="19.1640625" customWidth="1"/>
    <col min="3" max="17" width="12" customWidth="1"/>
  </cols>
  <sheetData>
    <row r="1" spans="1:22" ht="15" customHeight="1">
      <c r="A1" s="26"/>
      <c r="Q1" s="55" t="s">
        <v>170</v>
      </c>
    </row>
    <row r="2" spans="1:22" ht="63" customHeight="1">
      <c r="A2" s="35" t="s">
        <v>171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ht="24.75" customHeight="1">
      <c r="B3" s="58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58"/>
      <c r="O3" s="58"/>
      <c r="P3" s="82"/>
      <c r="Q3" s="88" t="s">
        <v>23</v>
      </c>
    </row>
    <row r="4" spans="1:22" ht="18" customHeight="1">
      <c r="A4" s="238" t="s">
        <v>75</v>
      </c>
      <c r="B4" s="238" t="s">
        <v>172</v>
      </c>
      <c r="C4" s="83" t="s">
        <v>173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14"/>
    </row>
    <row r="5" spans="1:22" ht="18" customHeight="1">
      <c r="A5" s="238"/>
      <c r="B5" s="238"/>
      <c r="C5" s="238" t="s">
        <v>87</v>
      </c>
      <c r="D5" s="84" t="s">
        <v>79</v>
      </c>
      <c r="E5" s="85"/>
      <c r="F5" s="85"/>
      <c r="G5" s="86"/>
      <c r="H5" s="241" t="s">
        <v>40</v>
      </c>
      <c r="I5" s="237" t="s">
        <v>43</v>
      </c>
      <c r="J5" s="237" t="s">
        <v>46</v>
      </c>
      <c r="K5" s="237" t="s">
        <v>49</v>
      </c>
      <c r="L5" s="237" t="s">
        <v>52</v>
      </c>
      <c r="M5" s="237" t="s">
        <v>55</v>
      </c>
      <c r="N5" s="237" t="s">
        <v>58</v>
      </c>
      <c r="O5" s="237" t="s">
        <v>61</v>
      </c>
      <c r="P5" s="237" t="s">
        <v>77</v>
      </c>
      <c r="Q5" s="237" t="s">
        <v>70</v>
      </c>
    </row>
    <row r="6" spans="1:22" ht="36.75" customHeight="1">
      <c r="A6" s="238"/>
      <c r="B6" s="238"/>
      <c r="C6" s="238"/>
      <c r="D6" s="43" t="s">
        <v>82</v>
      </c>
      <c r="E6" s="67" t="s">
        <v>31</v>
      </c>
      <c r="F6" s="43" t="s">
        <v>34</v>
      </c>
      <c r="G6" s="43" t="s">
        <v>37</v>
      </c>
      <c r="H6" s="238"/>
      <c r="I6" s="238"/>
      <c r="J6" s="238"/>
      <c r="K6" s="238"/>
      <c r="L6" s="238"/>
      <c r="M6" s="238"/>
      <c r="N6" s="238"/>
      <c r="O6" s="238"/>
      <c r="P6" s="238"/>
      <c r="Q6" s="238"/>
    </row>
    <row r="7" spans="1:22" ht="22.5" customHeight="1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87">
        <v>13</v>
      </c>
      <c r="N7" s="78">
        <v>14</v>
      </c>
      <c r="O7" s="78">
        <v>15</v>
      </c>
      <c r="P7" s="78">
        <v>16</v>
      </c>
      <c r="Q7" s="78">
        <v>17</v>
      </c>
    </row>
    <row r="8" spans="1:22" ht="24" customHeight="1">
      <c r="A8" s="53"/>
      <c r="B8" s="51" t="s">
        <v>294</v>
      </c>
      <c r="C8" s="21">
        <f>C9+C10+C11+C12+C13+C14+C15+C16+C17+C18+C19+C21+C20</f>
        <v>523.64</v>
      </c>
      <c r="D8" s="21">
        <f>D9+D10+D11+D12+D13+D14+D15+D16+D17+D18+D19+D21+D20</f>
        <v>523.64</v>
      </c>
      <c r="E8" s="21">
        <f>E9+E10+E11+E12+E13+E14+E15+E16+E17+E18+E19+E21+E20</f>
        <v>501.43999999999994</v>
      </c>
      <c r="F8" s="21">
        <f>F9+F10+F11+F12+F13+F14+F15+F16+F17+F18+F19+F21+F20</f>
        <v>0</v>
      </c>
      <c r="G8" s="21">
        <f>G9+G10+G11+G12+G13+G14+G15+G16+G17+G18+G19+G21+G20</f>
        <v>22.2</v>
      </c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2" ht="24.95" customHeight="1">
      <c r="A9" s="190" t="s">
        <v>312</v>
      </c>
      <c r="B9" s="189" t="s">
        <v>293</v>
      </c>
      <c r="C9" s="193">
        <f>D9</f>
        <v>133.79</v>
      </c>
      <c r="D9" s="193">
        <f>E9</f>
        <v>133.79</v>
      </c>
      <c r="E9" s="193">
        <v>133.79</v>
      </c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</row>
    <row r="10" spans="1:22" ht="24.95" customHeight="1">
      <c r="A10" s="193"/>
      <c r="B10" s="189" t="s">
        <v>304</v>
      </c>
      <c r="C10" s="193">
        <f t="shared" ref="C10:C21" si="0">D10</f>
        <v>143.72999999999999</v>
      </c>
      <c r="D10" s="193">
        <f>E10+G10</f>
        <v>143.72999999999999</v>
      </c>
      <c r="E10" s="193">
        <v>143.72999999999999</v>
      </c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</row>
    <row r="11" spans="1:22" ht="24.95" customHeight="1">
      <c r="A11" s="193"/>
      <c r="B11" s="189" t="s">
        <v>303</v>
      </c>
      <c r="C11" s="193">
        <f t="shared" si="0"/>
        <v>26.45</v>
      </c>
      <c r="D11" s="193">
        <f>E11+G11</f>
        <v>26.45</v>
      </c>
      <c r="E11" s="193">
        <v>4.25</v>
      </c>
      <c r="F11" s="193"/>
      <c r="G11" s="193">
        <v>22.2</v>
      </c>
      <c r="H11" s="193"/>
      <c r="I11" s="193"/>
      <c r="J11" s="193"/>
      <c r="K11" s="193"/>
      <c r="L11" s="193"/>
      <c r="M11" s="193"/>
      <c r="N11" s="193"/>
      <c r="O11" s="193"/>
      <c r="P11" s="193"/>
      <c r="Q11" s="193"/>
    </row>
    <row r="12" spans="1:22" ht="24.95" customHeight="1">
      <c r="A12" s="193"/>
      <c r="B12" s="189" t="s">
        <v>295</v>
      </c>
      <c r="C12" s="193">
        <f t="shared" si="0"/>
        <v>55.51</v>
      </c>
      <c r="D12" s="193">
        <f t="shared" ref="D12:D21" si="1">E12</f>
        <v>55.51</v>
      </c>
      <c r="E12" s="193">
        <v>55.51</v>
      </c>
      <c r="F12" s="193"/>
      <c r="G12" s="193"/>
      <c r="H12" s="193"/>
      <c r="I12" s="193"/>
      <c r="J12" s="193"/>
      <c r="K12" s="193"/>
      <c r="L12" s="194"/>
      <c r="M12" s="194"/>
      <c r="N12" s="193"/>
      <c r="O12" s="193"/>
      <c r="P12" s="193"/>
      <c r="Q12" s="193"/>
    </row>
    <row r="13" spans="1:22" ht="24.95" customHeight="1">
      <c r="A13" s="193"/>
      <c r="B13" s="189" t="s">
        <v>296</v>
      </c>
      <c r="C13" s="193">
        <f t="shared" si="0"/>
        <v>26.76</v>
      </c>
      <c r="D13" s="193">
        <f t="shared" si="1"/>
        <v>26.76</v>
      </c>
      <c r="E13" s="193">
        <v>26.76</v>
      </c>
      <c r="F13" s="193"/>
      <c r="G13" s="193"/>
      <c r="H13" s="193"/>
      <c r="I13" s="193"/>
      <c r="J13" s="193"/>
      <c r="K13" s="193"/>
      <c r="L13" s="193"/>
      <c r="M13" s="194"/>
      <c r="N13" s="194"/>
      <c r="O13" s="193"/>
      <c r="P13" s="193"/>
      <c r="Q13" s="193"/>
    </row>
    <row r="14" spans="1:22" ht="24.95" customHeight="1">
      <c r="A14" s="193"/>
      <c r="B14" s="189" t="s">
        <v>297</v>
      </c>
      <c r="C14" s="193">
        <f t="shared" si="0"/>
        <v>3.33</v>
      </c>
      <c r="D14" s="193">
        <f t="shared" si="1"/>
        <v>3.33</v>
      </c>
      <c r="E14" s="193">
        <v>3.33</v>
      </c>
      <c r="F14" s="193"/>
      <c r="G14" s="194"/>
      <c r="H14" s="193"/>
      <c r="I14" s="193"/>
      <c r="J14" s="194"/>
      <c r="K14" s="193"/>
      <c r="L14" s="193"/>
      <c r="M14" s="193"/>
      <c r="N14" s="193"/>
      <c r="O14" s="193"/>
      <c r="P14" s="193"/>
      <c r="Q14" s="193"/>
    </row>
    <row r="15" spans="1:22" ht="24.95" customHeight="1">
      <c r="A15" s="193"/>
      <c r="B15" s="189" t="s">
        <v>298</v>
      </c>
      <c r="C15" s="193">
        <f t="shared" si="0"/>
        <v>47.3</v>
      </c>
      <c r="D15" s="193">
        <f t="shared" si="1"/>
        <v>47.3</v>
      </c>
      <c r="E15" s="194">
        <v>47.3</v>
      </c>
      <c r="F15" s="194"/>
      <c r="G15" s="194"/>
      <c r="H15" s="193"/>
      <c r="I15" s="193"/>
      <c r="J15" s="194"/>
      <c r="K15" s="194"/>
      <c r="L15" s="193"/>
      <c r="M15" s="194"/>
      <c r="N15" s="193"/>
      <c r="O15" s="193"/>
      <c r="P15" s="193"/>
      <c r="Q15" s="193"/>
    </row>
    <row r="16" spans="1:22" ht="24.95" customHeight="1">
      <c r="A16" s="193"/>
      <c r="B16" s="189" t="s">
        <v>299</v>
      </c>
      <c r="C16" s="193">
        <f t="shared" si="0"/>
        <v>30.78</v>
      </c>
      <c r="D16" s="193">
        <f t="shared" si="1"/>
        <v>30.78</v>
      </c>
      <c r="E16" s="194">
        <v>30.78</v>
      </c>
      <c r="F16" s="194"/>
      <c r="G16" s="194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26"/>
      <c r="S16" s="26"/>
      <c r="T16" s="26"/>
      <c r="U16" s="26"/>
      <c r="V16" s="26"/>
    </row>
    <row r="17" spans="1:23" ht="24.95" customHeight="1">
      <c r="A17" s="193"/>
      <c r="B17" s="189" t="s">
        <v>305</v>
      </c>
      <c r="C17" s="193">
        <f t="shared" si="0"/>
        <v>18.53</v>
      </c>
      <c r="D17" s="193">
        <f t="shared" si="1"/>
        <v>18.53</v>
      </c>
      <c r="E17" s="194">
        <v>18.53</v>
      </c>
      <c r="F17" s="194"/>
      <c r="G17" s="194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26"/>
      <c r="S17" s="26"/>
      <c r="T17" s="26"/>
      <c r="U17" s="26"/>
      <c r="V17" s="26"/>
    </row>
    <row r="18" spans="1:23" ht="24.95" customHeight="1">
      <c r="A18" s="193"/>
      <c r="B18" s="189" t="s">
        <v>306</v>
      </c>
      <c r="C18" s="193">
        <f t="shared" si="0"/>
        <v>2.58</v>
      </c>
      <c r="D18" s="193">
        <f t="shared" si="1"/>
        <v>2.58</v>
      </c>
      <c r="E18" s="194">
        <v>2.58</v>
      </c>
      <c r="F18" s="194"/>
      <c r="G18" s="194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26"/>
      <c r="S18" s="26"/>
      <c r="T18" s="26"/>
      <c r="U18" s="26"/>
      <c r="V18" s="26"/>
    </row>
    <row r="19" spans="1:23" ht="24.95" customHeight="1">
      <c r="A19" s="193"/>
      <c r="B19" s="189" t="s">
        <v>307</v>
      </c>
      <c r="C19" s="193">
        <f t="shared" si="0"/>
        <v>1.48</v>
      </c>
      <c r="D19" s="193">
        <f t="shared" si="1"/>
        <v>1.48</v>
      </c>
      <c r="E19" s="194">
        <v>1.48</v>
      </c>
      <c r="F19" s="194"/>
      <c r="G19" s="194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26"/>
      <c r="S19" s="26"/>
      <c r="T19" s="26"/>
      <c r="U19" s="26"/>
      <c r="V19" s="26"/>
    </row>
    <row r="20" spans="1:23" ht="24.95" customHeight="1">
      <c r="A20" s="193"/>
      <c r="B20" s="189" t="s">
        <v>300</v>
      </c>
      <c r="C20" s="193">
        <f t="shared" si="0"/>
        <v>33.299999999999997</v>
      </c>
      <c r="D20" s="193">
        <f t="shared" si="1"/>
        <v>33.299999999999997</v>
      </c>
      <c r="E20" s="194">
        <v>33.299999999999997</v>
      </c>
      <c r="F20" s="194"/>
      <c r="G20" s="194"/>
      <c r="H20" s="194"/>
      <c r="I20" s="193"/>
      <c r="J20" s="193"/>
      <c r="K20" s="193"/>
      <c r="L20" s="193"/>
      <c r="M20" s="194"/>
      <c r="N20" s="194"/>
      <c r="O20" s="194"/>
      <c r="P20" s="193"/>
      <c r="Q20" s="194"/>
    </row>
    <row r="21" spans="1:23" ht="21.75" customHeight="1">
      <c r="A21" s="194"/>
      <c r="B21" s="193" t="s">
        <v>308</v>
      </c>
      <c r="C21" s="194">
        <f t="shared" si="0"/>
        <v>0.1</v>
      </c>
      <c r="D21" s="194">
        <f t="shared" si="1"/>
        <v>0.1</v>
      </c>
      <c r="E21" s="194">
        <v>0.1</v>
      </c>
      <c r="F21" s="194"/>
      <c r="G21" s="194"/>
      <c r="H21" s="193"/>
      <c r="I21" s="194"/>
      <c r="J21" s="193"/>
      <c r="K21" s="193"/>
      <c r="L21" s="193"/>
      <c r="M21" s="194"/>
      <c r="N21" s="194"/>
      <c r="O21" s="193"/>
      <c r="P21" s="193"/>
      <c r="Q21" s="194"/>
    </row>
    <row r="22" spans="1:23" ht="9.75" customHeight="1">
      <c r="C22" s="175"/>
      <c r="H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ht="12.75" customHeight="1">
      <c r="F23" s="26"/>
      <c r="H23" s="26"/>
      <c r="I23" s="26"/>
    </row>
    <row r="24" spans="1:23" ht="12.75" customHeight="1">
      <c r="G24" s="26"/>
      <c r="N24" s="26"/>
    </row>
    <row r="26" spans="1:23" ht="9.75" customHeight="1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8" spans="1:23" ht="12.75" customHeight="1">
      <c r="C28" s="26"/>
    </row>
  </sheetData>
  <mergeCells count="13">
    <mergeCell ref="J5:J6"/>
    <mergeCell ref="I5:I6"/>
    <mergeCell ref="A4:A6"/>
    <mergeCell ref="B4:B6"/>
    <mergeCell ref="C5:C6"/>
    <mergeCell ref="H5:H6"/>
    <mergeCell ref="K5:K6"/>
    <mergeCell ref="L5:L6"/>
    <mergeCell ref="Q5:Q6"/>
    <mergeCell ref="M5:M6"/>
    <mergeCell ref="N5:N6"/>
    <mergeCell ref="O5:O6"/>
    <mergeCell ref="P5:P6"/>
  </mergeCells>
  <phoneticPr fontId="0" type="noConversion"/>
  <printOptions horizontalCentered="1"/>
  <pageMargins left="0.39305555555555555" right="0.39305555555555555" top="0.59027777777777779" bottom="0.59027777777777779" header="0.49930555555555556" footer="0.49930555555555556"/>
  <pageSetup paperSize="9" scale="70" fitToHeight="100" orientation="landscape"/>
  <headerFooter alignWithMargins="0">
    <oddFooter>第 7 页,共12页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9"/>
  <sheetViews>
    <sheetView showGridLines="0" showZeros="0" topLeftCell="A6" workbookViewId="0">
      <selection activeCell="A9" sqref="A9"/>
    </sheetView>
  </sheetViews>
  <sheetFormatPr defaultColWidth="9.1640625" defaultRowHeight="11.25"/>
  <cols>
    <col min="1" max="2" width="29.6640625" customWidth="1"/>
    <col min="3" max="3" width="9.1640625" customWidth="1"/>
    <col min="4" max="4" width="29.6640625" customWidth="1"/>
    <col min="5" max="5" width="6.6640625" customWidth="1"/>
    <col min="6" max="20" width="12.83203125" customWidth="1"/>
  </cols>
  <sheetData>
    <row r="1" spans="1:21" ht="15" customHeight="1">
      <c r="T1" s="77" t="s">
        <v>174</v>
      </c>
    </row>
    <row r="2" spans="1:21" ht="46.5" customHeight="1">
      <c r="A2" s="35" t="s">
        <v>175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1" ht="20.25" customHeight="1">
      <c r="B3" s="58"/>
      <c r="C3" s="58"/>
      <c r="D3" s="58"/>
      <c r="E3" s="58"/>
      <c r="F3" s="62"/>
      <c r="G3" s="62"/>
      <c r="H3" s="62"/>
      <c r="I3" s="62"/>
      <c r="J3" s="82"/>
      <c r="K3" s="62"/>
      <c r="L3" s="62"/>
      <c r="M3" s="62"/>
      <c r="N3" s="62"/>
      <c r="O3" s="62"/>
      <c r="P3" s="82"/>
      <c r="Q3" s="58"/>
      <c r="R3" s="58"/>
      <c r="S3" s="82"/>
      <c r="T3" s="56" t="s">
        <v>23</v>
      </c>
    </row>
    <row r="4" spans="1:21" ht="24" customHeight="1">
      <c r="A4" s="238" t="s">
        <v>75</v>
      </c>
      <c r="B4" s="238" t="s">
        <v>176</v>
      </c>
      <c r="C4" s="238" t="s">
        <v>177</v>
      </c>
      <c r="D4" s="238" t="s">
        <v>178</v>
      </c>
      <c r="E4" s="238" t="s">
        <v>179</v>
      </c>
      <c r="F4" s="233" t="s">
        <v>302</v>
      </c>
      <c r="G4" s="37" t="s">
        <v>180</v>
      </c>
      <c r="H4" s="37"/>
      <c r="I4" s="37"/>
      <c r="J4" s="37"/>
      <c r="K4" s="28"/>
      <c r="L4" s="28"/>
      <c r="M4" s="28"/>
      <c r="N4" s="28"/>
      <c r="O4" s="28"/>
      <c r="P4" s="28"/>
      <c r="Q4" s="28"/>
      <c r="R4" s="28"/>
      <c r="S4" s="28"/>
      <c r="T4" s="14"/>
    </row>
    <row r="5" spans="1:21" ht="24" customHeight="1">
      <c r="A5" s="238"/>
      <c r="B5" s="238"/>
      <c r="C5" s="238"/>
      <c r="D5" s="238"/>
      <c r="E5" s="238"/>
      <c r="F5" s="233"/>
      <c r="G5" s="63" t="s">
        <v>79</v>
      </c>
      <c r="H5" s="64"/>
      <c r="I5" s="64"/>
      <c r="J5" s="65"/>
      <c r="K5" s="241" t="s">
        <v>40</v>
      </c>
      <c r="L5" s="237" t="s">
        <v>43</v>
      </c>
      <c r="M5" s="237" t="s">
        <v>46</v>
      </c>
      <c r="N5" s="237" t="s">
        <v>49</v>
      </c>
      <c r="O5" s="237" t="s">
        <v>52</v>
      </c>
      <c r="P5" s="237" t="s">
        <v>55</v>
      </c>
      <c r="Q5" s="237" t="s">
        <v>58</v>
      </c>
      <c r="R5" s="237" t="s">
        <v>61</v>
      </c>
      <c r="S5" s="237" t="s">
        <v>77</v>
      </c>
      <c r="T5" s="237" t="s">
        <v>70</v>
      </c>
    </row>
    <row r="6" spans="1:21" ht="43.5" customHeight="1">
      <c r="A6" s="238"/>
      <c r="B6" s="238"/>
      <c r="C6" s="238"/>
      <c r="D6" s="238"/>
      <c r="E6" s="238"/>
      <c r="F6" s="220"/>
      <c r="G6" s="43" t="s">
        <v>82</v>
      </c>
      <c r="H6" s="67" t="s">
        <v>31</v>
      </c>
      <c r="I6" s="43" t="s">
        <v>34</v>
      </c>
      <c r="J6" s="43" t="s">
        <v>37</v>
      </c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6"/>
    </row>
    <row r="7" spans="1:21" ht="24" customHeight="1">
      <c r="A7" s="39">
        <v>1</v>
      </c>
      <c r="B7" s="78">
        <v>2</v>
      </c>
      <c r="C7" s="78"/>
      <c r="D7" s="78">
        <v>3</v>
      </c>
      <c r="E7" s="78">
        <v>4</v>
      </c>
      <c r="F7" s="78">
        <v>5</v>
      </c>
      <c r="G7" s="78">
        <v>6</v>
      </c>
      <c r="H7" s="78">
        <v>7</v>
      </c>
      <c r="I7" s="78">
        <v>8</v>
      </c>
      <c r="J7" s="78">
        <v>9</v>
      </c>
      <c r="K7" s="78">
        <v>10</v>
      </c>
      <c r="L7" s="78">
        <v>11</v>
      </c>
      <c r="M7" s="78">
        <v>12</v>
      </c>
      <c r="N7" s="78">
        <v>13</v>
      </c>
      <c r="O7" s="78">
        <v>14</v>
      </c>
      <c r="P7" s="78">
        <v>15</v>
      </c>
      <c r="Q7" s="78">
        <v>16</v>
      </c>
      <c r="R7" s="78">
        <v>17</v>
      </c>
      <c r="S7" s="78">
        <v>18</v>
      </c>
      <c r="T7" s="78">
        <v>19</v>
      </c>
      <c r="U7" s="26"/>
    </row>
    <row r="8" spans="1:21" ht="24" customHeight="1">
      <c r="A8" s="197" t="s">
        <v>301</v>
      </c>
      <c r="B8" s="80"/>
      <c r="C8" s="79"/>
      <c r="D8" s="79"/>
      <c r="E8" s="81"/>
      <c r="F8" s="74">
        <f>SUM(F9:F19)</f>
        <v>200.01</v>
      </c>
      <c r="G8" s="74">
        <f>H8</f>
        <v>200.01</v>
      </c>
      <c r="H8" s="74">
        <f>SUM(H9:H19)</f>
        <v>200.01</v>
      </c>
      <c r="I8" s="74">
        <f>I9</f>
        <v>0</v>
      </c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26"/>
    </row>
    <row r="9" spans="1:21" ht="27.75" customHeight="1">
      <c r="A9" s="190" t="s">
        <v>312</v>
      </c>
      <c r="B9" s="267" t="s">
        <v>319</v>
      </c>
      <c r="C9" s="193">
        <v>2010201</v>
      </c>
      <c r="D9" s="189" t="s">
        <v>315</v>
      </c>
      <c r="E9" s="193" t="s">
        <v>309</v>
      </c>
      <c r="F9" s="193">
        <f t="shared" ref="F9:G19" si="0">G9</f>
        <v>0</v>
      </c>
      <c r="G9" s="193">
        <f t="shared" si="0"/>
        <v>0</v>
      </c>
      <c r="H9" s="200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</row>
    <row r="10" spans="1:21" ht="27.75" customHeight="1">
      <c r="A10" s="194"/>
      <c r="B10" s="267" t="s">
        <v>320</v>
      </c>
      <c r="C10" s="193">
        <v>2010201</v>
      </c>
      <c r="D10" s="189" t="s">
        <v>315</v>
      </c>
      <c r="E10" s="193" t="s">
        <v>309</v>
      </c>
      <c r="F10" s="193">
        <f t="shared" si="0"/>
        <v>15</v>
      </c>
      <c r="G10" s="193">
        <f t="shared" si="0"/>
        <v>15</v>
      </c>
      <c r="H10" s="200">
        <v>15</v>
      </c>
      <c r="I10" s="193"/>
      <c r="J10" s="194"/>
      <c r="K10" s="193"/>
      <c r="L10" s="193"/>
      <c r="M10" s="194"/>
      <c r="N10" s="194"/>
      <c r="O10" s="193"/>
      <c r="P10" s="194"/>
      <c r="Q10" s="193"/>
      <c r="R10" s="193"/>
      <c r="S10" s="193"/>
      <c r="T10" s="194"/>
    </row>
    <row r="11" spans="1:21" ht="27.75" customHeight="1">
      <c r="A11" s="193"/>
      <c r="B11" s="267" t="s">
        <v>321</v>
      </c>
      <c r="C11" s="193">
        <v>2010201</v>
      </c>
      <c r="D11" s="189" t="s">
        <v>315</v>
      </c>
      <c r="E11" s="193" t="s">
        <v>309</v>
      </c>
      <c r="F11" s="193">
        <f t="shared" si="0"/>
        <v>1.5</v>
      </c>
      <c r="G11" s="193">
        <f t="shared" si="0"/>
        <v>1.5</v>
      </c>
      <c r="H11" s="200">
        <v>1.5</v>
      </c>
      <c r="I11" s="193"/>
      <c r="J11" s="193"/>
      <c r="K11" s="193"/>
      <c r="L11" s="194"/>
      <c r="M11" s="194"/>
      <c r="N11" s="194"/>
      <c r="O11" s="194"/>
      <c r="P11" s="194"/>
      <c r="Q11" s="193"/>
      <c r="R11" s="193"/>
      <c r="S11" s="193"/>
      <c r="T11" s="194"/>
    </row>
    <row r="12" spans="1:21" ht="27.75" customHeight="1">
      <c r="A12" s="193"/>
      <c r="B12" s="267" t="s">
        <v>322</v>
      </c>
      <c r="C12" s="193">
        <v>2010201</v>
      </c>
      <c r="D12" s="189" t="s">
        <v>315</v>
      </c>
      <c r="E12" s="193" t="s">
        <v>309</v>
      </c>
      <c r="F12" s="193">
        <f t="shared" si="0"/>
        <v>8</v>
      </c>
      <c r="G12" s="193">
        <f t="shared" si="0"/>
        <v>8</v>
      </c>
      <c r="H12" s="200">
        <v>8</v>
      </c>
      <c r="I12" s="193"/>
      <c r="J12" s="193"/>
      <c r="K12" s="193"/>
      <c r="L12" s="194"/>
      <c r="M12" s="194"/>
      <c r="N12" s="194"/>
      <c r="O12" s="194"/>
      <c r="P12" s="193"/>
      <c r="Q12" s="194"/>
      <c r="R12" s="193"/>
      <c r="S12" s="193"/>
      <c r="T12" s="194"/>
    </row>
    <row r="13" spans="1:21" ht="27.75" customHeight="1">
      <c r="A13" s="193"/>
      <c r="B13" s="267" t="s">
        <v>323</v>
      </c>
      <c r="C13" s="193">
        <v>2010201</v>
      </c>
      <c r="D13" s="189" t="s">
        <v>315</v>
      </c>
      <c r="E13" s="193" t="s">
        <v>310</v>
      </c>
      <c r="F13" s="193">
        <f t="shared" si="0"/>
        <v>4</v>
      </c>
      <c r="G13" s="193">
        <f t="shared" si="0"/>
        <v>4</v>
      </c>
      <c r="H13" s="200">
        <v>4</v>
      </c>
      <c r="I13" s="193"/>
      <c r="J13" s="193"/>
      <c r="K13" s="193"/>
      <c r="L13" s="194"/>
      <c r="M13" s="194"/>
      <c r="N13" s="194"/>
      <c r="O13" s="194"/>
      <c r="P13" s="193"/>
      <c r="Q13" s="194"/>
      <c r="R13" s="193"/>
      <c r="S13" s="193"/>
      <c r="T13" s="194"/>
    </row>
    <row r="14" spans="1:21" ht="27.75" customHeight="1">
      <c r="A14" s="193"/>
      <c r="B14" s="267" t="s">
        <v>324</v>
      </c>
      <c r="C14" s="193">
        <v>2010201</v>
      </c>
      <c r="D14" s="189" t="s">
        <v>315</v>
      </c>
      <c r="E14" s="193" t="s">
        <v>310</v>
      </c>
      <c r="F14" s="193">
        <f t="shared" si="0"/>
        <v>54.15</v>
      </c>
      <c r="G14" s="193">
        <f t="shared" si="0"/>
        <v>54.15</v>
      </c>
      <c r="H14" s="200">
        <v>54.15</v>
      </c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4"/>
    </row>
    <row r="15" spans="1:21" ht="27.75" customHeight="1">
      <c r="A15" s="193"/>
      <c r="B15" s="267" t="s">
        <v>325</v>
      </c>
      <c r="C15" s="193">
        <v>2010201</v>
      </c>
      <c r="D15" s="189" t="s">
        <v>315</v>
      </c>
      <c r="E15" s="193" t="s">
        <v>311</v>
      </c>
      <c r="F15" s="193">
        <f t="shared" si="0"/>
        <v>24.5</v>
      </c>
      <c r="G15" s="193">
        <f t="shared" si="0"/>
        <v>24.5</v>
      </c>
      <c r="H15" s="200">
        <v>24.5</v>
      </c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4"/>
    </row>
    <row r="16" spans="1:21" ht="27.75" customHeight="1">
      <c r="A16" s="193"/>
      <c r="B16" s="267" t="s">
        <v>326</v>
      </c>
      <c r="C16" s="193">
        <v>2010201</v>
      </c>
      <c r="D16" s="189" t="s">
        <v>315</v>
      </c>
      <c r="E16" s="193" t="s">
        <v>311</v>
      </c>
      <c r="F16" s="193">
        <f t="shared" si="0"/>
        <v>10.36</v>
      </c>
      <c r="G16" s="193">
        <f t="shared" si="0"/>
        <v>10.36</v>
      </c>
      <c r="H16" s="200">
        <v>10.36</v>
      </c>
      <c r="I16" s="193"/>
      <c r="J16" s="194"/>
      <c r="K16" s="194"/>
      <c r="L16" s="194"/>
      <c r="M16" s="194"/>
      <c r="N16" s="194"/>
      <c r="O16" s="194"/>
      <c r="P16" s="194"/>
      <c r="Q16" s="194"/>
      <c r="R16" s="193"/>
      <c r="S16" s="193"/>
      <c r="T16" s="194"/>
    </row>
    <row r="17" spans="1:20" ht="27.75" customHeight="1">
      <c r="A17" s="193"/>
      <c r="B17" s="267" t="s">
        <v>327</v>
      </c>
      <c r="C17" s="193">
        <v>2010201</v>
      </c>
      <c r="D17" s="189" t="s">
        <v>315</v>
      </c>
      <c r="E17" s="193" t="s">
        <v>311</v>
      </c>
      <c r="F17" s="193">
        <f t="shared" si="0"/>
        <v>2.5</v>
      </c>
      <c r="G17" s="193">
        <f t="shared" si="0"/>
        <v>2.5</v>
      </c>
      <c r="H17" s="200">
        <v>2.5</v>
      </c>
      <c r="I17" s="193"/>
      <c r="J17" s="194"/>
      <c r="K17" s="194"/>
      <c r="L17" s="194"/>
      <c r="M17" s="194"/>
      <c r="N17" s="194"/>
      <c r="O17" s="194"/>
      <c r="P17" s="194"/>
      <c r="Q17" s="194"/>
      <c r="R17" s="193"/>
      <c r="S17" s="194"/>
      <c r="T17" s="194"/>
    </row>
    <row r="18" spans="1:20" ht="27.75" customHeight="1">
      <c r="A18" s="193"/>
      <c r="B18" s="267" t="s">
        <v>328</v>
      </c>
      <c r="C18" s="193">
        <v>2010201</v>
      </c>
      <c r="D18" s="189" t="s">
        <v>315</v>
      </c>
      <c r="E18" s="193" t="s">
        <v>311</v>
      </c>
      <c r="F18" s="193">
        <f t="shared" si="0"/>
        <v>50</v>
      </c>
      <c r="G18" s="193">
        <f t="shared" si="0"/>
        <v>50</v>
      </c>
      <c r="H18" s="200">
        <v>50</v>
      </c>
      <c r="I18" s="193"/>
      <c r="J18" s="194"/>
      <c r="K18" s="194"/>
      <c r="L18" s="194"/>
      <c r="M18" s="194"/>
      <c r="N18" s="194"/>
      <c r="O18" s="194"/>
      <c r="P18" s="194"/>
      <c r="Q18" s="193"/>
      <c r="R18" s="193"/>
      <c r="S18" s="194"/>
      <c r="T18" s="194"/>
    </row>
    <row r="19" spans="1:20" ht="27.75" customHeight="1">
      <c r="A19" s="193"/>
      <c r="B19" s="267" t="s">
        <v>329</v>
      </c>
      <c r="C19" s="193">
        <v>2010201</v>
      </c>
      <c r="D19" s="189" t="s">
        <v>315</v>
      </c>
      <c r="E19" s="193" t="s">
        <v>311</v>
      </c>
      <c r="F19" s="193">
        <f t="shared" si="0"/>
        <v>30</v>
      </c>
      <c r="G19" s="193">
        <f t="shared" si="0"/>
        <v>30</v>
      </c>
      <c r="H19" s="200">
        <v>30</v>
      </c>
      <c r="I19" s="193"/>
      <c r="J19" s="194"/>
      <c r="K19" s="194"/>
      <c r="L19" s="194"/>
      <c r="M19" s="194"/>
      <c r="N19" s="194"/>
      <c r="O19" s="194"/>
      <c r="P19" s="193"/>
      <c r="Q19" s="193"/>
      <c r="R19" s="193"/>
      <c r="S19" s="194"/>
      <c r="T19" s="194"/>
    </row>
  </sheetData>
  <mergeCells count="16">
    <mergeCell ref="E4:E6"/>
    <mergeCell ref="Q5:Q6"/>
    <mergeCell ref="R5:R6"/>
    <mergeCell ref="S5:S6"/>
    <mergeCell ref="A4:A6"/>
    <mergeCell ref="B4:B6"/>
    <mergeCell ref="C4:C6"/>
    <mergeCell ref="D4:D6"/>
    <mergeCell ref="T5:T6"/>
    <mergeCell ref="F4:F6"/>
    <mergeCell ref="O5:O6"/>
    <mergeCell ref="P5:P6"/>
    <mergeCell ref="K5:K6"/>
    <mergeCell ref="L5:L6"/>
    <mergeCell ref="M5:M6"/>
    <mergeCell ref="N5:N6"/>
  </mergeCells>
  <phoneticPr fontId="0" type="noConversion"/>
  <printOptions horizontalCentered="1"/>
  <pageMargins left="0.39305555555555555" right="0.39305555555555555" top="0.59027777777777779" bottom="0.59027777777777779" header="0.51180555555555551" footer="0.51180555555555551"/>
  <pageSetup paperSize="9" scale="65" fitToHeight="100" orientation="landscape"/>
  <headerFooter alignWithMargins="0">
    <oddFooter>第 8 页,共12页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5"/>
  <sheetViews>
    <sheetView showGridLines="0" showZeros="0" workbookViewId="0">
      <selection activeCell="J4" sqref="J4"/>
    </sheetView>
  </sheetViews>
  <sheetFormatPr defaultColWidth="9.1640625" defaultRowHeight="11.25"/>
  <cols>
    <col min="1" max="3" width="34.6640625" customWidth="1"/>
    <col min="4" max="15" width="12.83203125" customWidth="1"/>
    <col min="16" max="18" width="11.5" customWidth="1"/>
  </cols>
  <sheetData>
    <row r="1" spans="1:18" ht="15" customHeight="1">
      <c r="A1" s="26"/>
      <c r="R1" s="77" t="s">
        <v>182</v>
      </c>
    </row>
    <row r="2" spans="1:18" ht="59.25" customHeight="1">
      <c r="A2" s="35" t="s">
        <v>183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49"/>
      <c r="Q2" s="49"/>
      <c r="R2" s="49"/>
    </row>
    <row r="3" spans="1:18" ht="29.25" customHeight="1">
      <c r="B3" s="71"/>
      <c r="C3" s="71"/>
      <c r="D3" s="72"/>
      <c r="E3" s="72"/>
      <c r="F3" s="72"/>
      <c r="G3" s="72"/>
      <c r="H3" s="72"/>
      <c r="I3" s="72"/>
      <c r="J3" s="72"/>
      <c r="K3" s="72"/>
      <c r="L3" s="75"/>
      <c r="M3" s="75"/>
      <c r="N3" s="72"/>
      <c r="R3" s="56" t="s">
        <v>23</v>
      </c>
    </row>
    <row r="4" spans="1:18" ht="24" customHeight="1">
      <c r="A4" s="238" t="s">
        <v>75</v>
      </c>
      <c r="B4" s="238" t="s">
        <v>176</v>
      </c>
      <c r="C4" s="238" t="s">
        <v>178</v>
      </c>
      <c r="D4" s="233" t="s">
        <v>184</v>
      </c>
      <c r="E4" s="73" t="s">
        <v>180</v>
      </c>
      <c r="F4" s="73"/>
      <c r="G4" s="73"/>
      <c r="H4" s="73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1:18" ht="24" customHeight="1">
      <c r="A5" s="238"/>
      <c r="B5" s="238"/>
      <c r="C5" s="238"/>
      <c r="D5" s="233"/>
      <c r="E5" s="63" t="s">
        <v>79</v>
      </c>
      <c r="F5" s="64"/>
      <c r="G5" s="64"/>
      <c r="H5" s="65"/>
      <c r="I5" s="241" t="s">
        <v>40</v>
      </c>
      <c r="J5" s="237" t="s">
        <v>43</v>
      </c>
      <c r="K5" s="237" t="s">
        <v>46</v>
      </c>
      <c r="L5" s="237" t="s">
        <v>49</v>
      </c>
      <c r="M5" s="237" t="s">
        <v>52</v>
      </c>
      <c r="N5" s="237" t="s">
        <v>55</v>
      </c>
      <c r="O5" s="237" t="s">
        <v>58</v>
      </c>
      <c r="P5" s="237" t="s">
        <v>61</v>
      </c>
      <c r="Q5" s="237" t="s">
        <v>77</v>
      </c>
      <c r="R5" s="242" t="s">
        <v>70</v>
      </c>
    </row>
    <row r="6" spans="1:18" ht="39.75" customHeight="1">
      <c r="A6" s="238"/>
      <c r="B6" s="238"/>
      <c r="C6" s="238"/>
      <c r="D6" s="220"/>
      <c r="E6" s="43" t="s">
        <v>82</v>
      </c>
      <c r="F6" s="67" t="s">
        <v>31</v>
      </c>
      <c r="G6" s="43" t="s">
        <v>34</v>
      </c>
      <c r="H6" s="43" t="s">
        <v>37</v>
      </c>
      <c r="I6" s="238"/>
      <c r="J6" s="238"/>
      <c r="K6" s="238"/>
      <c r="L6" s="238"/>
      <c r="M6" s="238"/>
      <c r="N6" s="238"/>
      <c r="O6" s="238"/>
      <c r="P6" s="238"/>
      <c r="Q6" s="238"/>
      <c r="R6" s="243"/>
    </row>
    <row r="7" spans="1:18" ht="24" customHeight="1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19">
        <v>16</v>
      </c>
      <c r="Q7" s="19">
        <v>17</v>
      </c>
      <c r="R7" s="20">
        <v>18</v>
      </c>
    </row>
    <row r="8" spans="1:18" ht="24" customHeight="1">
      <c r="A8" s="51" t="s">
        <v>1</v>
      </c>
      <c r="B8" s="51" t="s">
        <v>181</v>
      </c>
      <c r="C8" s="51" t="s">
        <v>139</v>
      </c>
      <c r="D8" s="74" t="s">
        <v>185</v>
      </c>
      <c r="E8" s="74" t="s">
        <v>186</v>
      </c>
      <c r="F8" s="74" t="s">
        <v>187</v>
      </c>
      <c r="G8" s="74" t="s">
        <v>188</v>
      </c>
      <c r="H8" s="74" t="s">
        <v>189</v>
      </c>
      <c r="I8" s="74" t="s">
        <v>150</v>
      </c>
      <c r="J8" s="74" t="s">
        <v>166</v>
      </c>
      <c r="K8" s="74" t="s">
        <v>190</v>
      </c>
      <c r="L8" s="74" t="s">
        <v>191</v>
      </c>
      <c r="M8" s="74" t="s">
        <v>192</v>
      </c>
      <c r="N8" s="74" t="s">
        <v>193</v>
      </c>
      <c r="O8" s="74" t="s">
        <v>194</v>
      </c>
      <c r="P8" s="74" t="s">
        <v>195</v>
      </c>
      <c r="Q8" s="74" t="s">
        <v>196</v>
      </c>
      <c r="R8" s="74" t="s">
        <v>197</v>
      </c>
    </row>
    <row r="9" spans="1:18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>
      <c r="A11" s="26"/>
      <c r="B11" s="26"/>
      <c r="C11" s="26"/>
      <c r="E11" s="26"/>
      <c r="F11" s="26"/>
      <c r="G11" s="26"/>
      <c r="H11" s="26"/>
      <c r="I11" s="26"/>
      <c r="J11" s="26"/>
      <c r="K11" s="26"/>
      <c r="M11" s="26"/>
      <c r="N11" s="26"/>
      <c r="O11" s="26"/>
      <c r="P11" s="26"/>
      <c r="Q11" s="26"/>
      <c r="R11" s="26"/>
    </row>
    <row r="12" spans="1:18">
      <c r="A12" s="26"/>
      <c r="B12" s="26"/>
      <c r="C12" s="26"/>
      <c r="E12" s="26"/>
      <c r="F12" s="26"/>
      <c r="G12" s="26"/>
      <c r="H12" s="26"/>
      <c r="I12" s="26"/>
      <c r="J12" s="26"/>
      <c r="L12" s="26"/>
      <c r="M12" s="26"/>
      <c r="N12" s="26"/>
      <c r="P12" s="26"/>
      <c r="Q12" s="26"/>
      <c r="R12" s="26"/>
    </row>
    <row r="13" spans="1:18">
      <c r="A13" s="26"/>
      <c r="B13" s="26"/>
      <c r="C13" s="26"/>
      <c r="D13" s="26"/>
      <c r="E13" s="26"/>
      <c r="F13" s="26"/>
      <c r="G13" s="26"/>
      <c r="H13" s="26"/>
      <c r="I13" s="26"/>
      <c r="J13" s="26"/>
      <c r="L13" s="26"/>
      <c r="M13" s="26"/>
      <c r="N13" s="26"/>
      <c r="P13" s="26"/>
      <c r="Q13" s="26"/>
      <c r="R13" s="26"/>
    </row>
    <row r="14" spans="1:18">
      <c r="A14" s="26"/>
      <c r="B14" s="26"/>
      <c r="C14" s="26"/>
      <c r="G14" s="26"/>
      <c r="H14" s="26"/>
      <c r="I14" s="26"/>
      <c r="L14" s="26"/>
      <c r="M14" s="26"/>
      <c r="N14" s="26"/>
      <c r="P14" s="26"/>
      <c r="Q14" s="26"/>
      <c r="R14" s="26"/>
    </row>
    <row r="15" spans="1:18">
      <c r="A15" s="26"/>
      <c r="B15" s="26"/>
      <c r="C15" s="26"/>
      <c r="G15" s="26"/>
      <c r="H15" s="26"/>
      <c r="L15" s="26"/>
      <c r="M15" s="26"/>
      <c r="N15" s="26"/>
      <c r="P15" s="26"/>
      <c r="Q15" s="26"/>
      <c r="R15" s="26"/>
    </row>
    <row r="16" spans="1:18">
      <c r="A16" s="26"/>
      <c r="B16" s="26"/>
      <c r="C16" s="26"/>
      <c r="H16" s="26"/>
      <c r="L16" s="26"/>
      <c r="M16" s="26"/>
      <c r="N16" s="26"/>
      <c r="P16" s="26"/>
      <c r="Q16" s="26"/>
      <c r="R16" s="26"/>
    </row>
    <row r="17" spans="2:29">
      <c r="C17" s="26"/>
      <c r="H17" s="26"/>
      <c r="L17" s="26"/>
      <c r="M17" s="26"/>
      <c r="N17" s="26"/>
      <c r="P17" s="26"/>
      <c r="Q17" s="26"/>
      <c r="R17" s="26"/>
    </row>
    <row r="18" spans="2:29">
      <c r="C18" s="26"/>
      <c r="L18" s="26"/>
      <c r="M18" s="26"/>
      <c r="N18" s="26"/>
      <c r="P18" s="26"/>
      <c r="Q18" s="26"/>
      <c r="R18" s="26"/>
    </row>
    <row r="19" spans="2:29">
      <c r="B19" s="26"/>
      <c r="C19" s="26"/>
      <c r="M19" s="26"/>
      <c r="N19" s="26"/>
      <c r="P19" s="26"/>
      <c r="Q19" s="26"/>
    </row>
    <row r="20" spans="2:29">
      <c r="C20" s="26"/>
      <c r="L20" s="26"/>
      <c r="M20" s="26"/>
      <c r="N20" s="26"/>
      <c r="Q20" s="26"/>
    </row>
    <row r="21" spans="2:29">
      <c r="C21" s="26"/>
      <c r="F21" s="26"/>
      <c r="L21" s="26"/>
      <c r="N21" s="26"/>
      <c r="Q21" s="26"/>
    </row>
    <row r="22" spans="2:29"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2:29"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2:29">
      <c r="M24" s="26"/>
    </row>
    <row r="25" spans="2:29">
      <c r="L25" s="26"/>
      <c r="M25" s="26"/>
    </row>
  </sheetData>
  <mergeCells count="14">
    <mergeCell ref="K5:K6"/>
    <mergeCell ref="L5:L6"/>
    <mergeCell ref="Q5:Q6"/>
    <mergeCell ref="R5:R6"/>
    <mergeCell ref="M5:M6"/>
    <mergeCell ref="N5:N6"/>
    <mergeCell ref="O5:O6"/>
    <mergeCell ref="P5:P6"/>
    <mergeCell ref="J5:J6"/>
    <mergeCell ref="A4:A6"/>
    <mergeCell ref="B4:B6"/>
    <mergeCell ref="C4:C6"/>
    <mergeCell ref="D4:D6"/>
    <mergeCell ref="I5:I6"/>
  </mergeCells>
  <phoneticPr fontId="0" type="noConversion"/>
  <printOptions horizontalCentered="1"/>
  <pageMargins left="0.39305555555555555" right="0.39305555555555555" top="0.59027777777777779" bottom="0.59027777777777779" header="0.51180555555555551" footer="0.51180555555555551"/>
  <pageSetup paperSize="9" scale="63" fitToHeight="100" orientation="landscape"/>
  <headerFooter alignWithMargins="0">
    <oddFooter>第 9 页,共12页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8"/>
  <sheetViews>
    <sheetView showGridLines="0" showZeros="0" workbookViewId="0">
      <selection activeCell="E20" sqref="E20"/>
    </sheetView>
  </sheetViews>
  <sheetFormatPr defaultColWidth="9.1640625" defaultRowHeight="12.75" customHeight="1"/>
  <cols>
    <col min="1" max="1" width="29.5" customWidth="1"/>
    <col min="2" max="2" width="5.83203125" customWidth="1"/>
    <col min="3" max="3" width="6.5" customWidth="1"/>
    <col min="4" max="4" width="29.5" customWidth="1"/>
    <col min="5" max="5" width="22" customWidth="1"/>
    <col min="6" max="6" width="9.1640625" customWidth="1"/>
    <col min="7" max="7" width="10.83203125" customWidth="1"/>
    <col min="8" max="8" width="7.6640625" customWidth="1"/>
    <col min="9" max="9" width="12.1640625" customWidth="1"/>
    <col min="10" max="10" width="11.33203125" customWidth="1"/>
    <col min="11" max="27" width="13" customWidth="1"/>
  </cols>
  <sheetData>
    <row r="1" spans="1:28" ht="12.75" customHeight="1">
      <c r="AA1" s="55" t="s">
        <v>198</v>
      </c>
    </row>
    <row r="3" spans="1:28" ht="0.75" customHeight="1">
      <c r="D3" s="26"/>
    </row>
    <row r="4" spans="1:28" s="57" customFormat="1" ht="39.75" customHeight="1">
      <c r="A4" s="35" t="s">
        <v>199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8" ht="22.5" customHeight="1">
      <c r="D5" s="58"/>
      <c r="E5" s="58"/>
      <c r="F5" s="58"/>
      <c r="G5" s="58"/>
      <c r="H5" s="58"/>
      <c r="I5" s="58"/>
      <c r="J5" s="58"/>
      <c r="K5" s="62"/>
      <c r="L5" s="62"/>
      <c r="M5" s="62"/>
      <c r="N5" s="62"/>
      <c r="O5" s="62"/>
      <c r="P5" s="62"/>
      <c r="Q5" s="62"/>
      <c r="R5" s="62"/>
      <c r="S5" s="62"/>
      <c r="T5" s="70"/>
      <c r="U5" s="70"/>
      <c r="V5" s="62"/>
      <c r="W5" s="62"/>
      <c r="X5" s="62"/>
      <c r="Y5" s="62"/>
      <c r="Z5" s="62"/>
      <c r="AA5" s="56" t="s">
        <v>23</v>
      </c>
    </row>
    <row r="6" spans="1:28" ht="24" customHeight="1">
      <c r="A6" s="238" t="s">
        <v>75</v>
      </c>
      <c r="B6" s="244" t="s">
        <v>200</v>
      </c>
      <c r="C6" s="244" t="s">
        <v>201</v>
      </c>
      <c r="D6" s="59" t="s">
        <v>26</v>
      </c>
      <c r="E6" s="60"/>
      <c r="F6" s="61"/>
      <c r="G6" s="236" t="s">
        <v>202</v>
      </c>
      <c r="H6" s="238" t="s">
        <v>203</v>
      </c>
      <c r="I6" s="238" t="s">
        <v>204</v>
      </c>
      <c r="J6" s="240" t="s">
        <v>205</v>
      </c>
      <c r="K6" s="13" t="s">
        <v>180</v>
      </c>
      <c r="L6" s="37"/>
      <c r="M6" s="37"/>
      <c r="N6" s="37"/>
      <c r="O6" s="37"/>
      <c r="P6" s="28"/>
      <c r="Q6" s="28"/>
      <c r="R6" s="28"/>
      <c r="S6" s="28"/>
      <c r="T6" s="28"/>
      <c r="U6" s="28"/>
      <c r="V6" s="28"/>
      <c r="W6" s="28"/>
      <c r="X6" s="28"/>
      <c r="Y6" s="14"/>
      <c r="Z6" s="225" t="s">
        <v>206</v>
      </c>
      <c r="AA6" s="220" t="s">
        <v>207</v>
      </c>
    </row>
    <row r="7" spans="1:28" ht="24" customHeight="1">
      <c r="A7" s="238"/>
      <c r="B7" s="244"/>
      <c r="C7" s="245"/>
      <c r="D7" s="246" t="s">
        <v>208</v>
      </c>
      <c r="E7" s="246" t="s">
        <v>209</v>
      </c>
      <c r="F7" s="249" t="s">
        <v>210</v>
      </c>
      <c r="G7" s="238"/>
      <c r="H7" s="238"/>
      <c r="I7" s="238"/>
      <c r="J7" s="238"/>
      <c r="K7" s="248" t="s">
        <v>0</v>
      </c>
      <c r="L7" s="63" t="s">
        <v>79</v>
      </c>
      <c r="M7" s="64"/>
      <c r="N7" s="64"/>
      <c r="O7" s="65"/>
      <c r="P7" s="241" t="s">
        <v>40</v>
      </c>
      <c r="Q7" s="237" t="s">
        <v>43</v>
      </c>
      <c r="R7" s="237" t="s">
        <v>46</v>
      </c>
      <c r="S7" s="237" t="s">
        <v>49</v>
      </c>
      <c r="T7" s="237" t="s">
        <v>52</v>
      </c>
      <c r="U7" s="237" t="s">
        <v>55</v>
      </c>
      <c r="V7" s="237" t="s">
        <v>58</v>
      </c>
      <c r="W7" s="237" t="s">
        <v>61</v>
      </c>
      <c r="X7" s="237" t="s">
        <v>77</v>
      </c>
      <c r="Y7" s="242" t="s">
        <v>70</v>
      </c>
      <c r="Z7" s="220"/>
      <c r="AA7" s="220"/>
      <c r="AB7" s="26"/>
    </row>
    <row r="8" spans="1:28" ht="42" customHeight="1">
      <c r="A8" s="238"/>
      <c r="B8" s="244"/>
      <c r="C8" s="245"/>
      <c r="D8" s="247"/>
      <c r="E8" s="247"/>
      <c r="F8" s="250"/>
      <c r="G8" s="238"/>
      <c r="H8" s="238"/>
      <c r="I8" s="238"/>
      <c r="J8" s="238"/>
      <c r="K8" s="230"/>
      <c r="L8" s="43" t="s">
        <v>82</v>
      </c>
      <c r="M8" s="67" t="s">
        <v>31</v>
      </c>
      <c r="N8" s="43" t="s">
        <v>34</v>
      </c>
      <c r="O8" s="43" t="s">
        <v>37</v>
      </c>
      <c r="P8" s="238"/>
      <c r="Q8" s="238"/>
      <c r="R8" s="238"/>
      <c r="S8" s="238"/>
      <c r="T8" s="238"/>
      <c r="U8" s="238"/>
      <c r="V8" s="238"/>
      <c r="W8" s="238"/>
      <c r="X8" s="238"/>
      <c r="Y8" s="243"/>
      <c r="Z8" s="220"/>
      <c r="AA8" s="220"/>
      <c r="AB8" s="26"/>
    </row>
    <row r="9" spans="1:28" ht="24" customHeight="1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  <c r="Y9" s="39">
        <v>27</v>
      </c>
      <c r="Z9" s="39">
        <v>28</v>
      </c>
      <c r="AA9" s="39">
        <v>29</v>
      </c>
    </row>
    <row r="10" spans="1:28" ht="24" customHeight="1">
      <c r="A10" s="51" t="s">
        <v>139</v>
      </c>
      <c r="B10" s="51" t="s">
        <v>200</v>
      </c>
      <c r="C10" s="51" t="s">
        <v>201</v>
      </c>
      <c r="D10" s="51" t="s">
        <v>211</v>
      </c>
      <c r="E10" s="51" t="s">
        <v>212</v>
      </c>
      <c r="F10" s="51" t="s">
        <v>213</v>
      </c>
      <c r="G10" s="51" t="s">
        <v>214</v>
      </c>
      <c r="H10" s="51" t="s">
        <v>203</v>
      </c>
      <c r="I10" s="68" t="s">
        <v>204</v>
      </c>
      <c r="J10" s="69" t="s">
        <v>205</v>
      </c>
      <c r="K10" s="23" t="s">
        <v>0</v>
      </c>
      <c r="L10" s="23" t="s">
        <v>82</v>
      </c>
      <c r="M10" s="23" t="s">
        <v>31</v>
      </c>
      <c r="N10" s="23" t="s">
        <v>34</v>
      </c>
      <c r="O10" s="23" t="s">
        <v>37</v>
      </c>
      <c r="P10" s="23" t="s">
        <v>40</v>
      </c>
      <c r="Q10" s="23" t="s">
        <v>43</v>
      </c>
      <c r="R10" s="23" t="s">
        <v>46</v>
      </c>
      <c r="S10" s="23" t="s">
        <v>49</v>
      </c>
      <c r="T10" s="23" t="s">
        <v>52</v>
      </c>
      <c r="U10" s="23" t="s">
        <v>55</v>
      </c>
      <c r="V10" s="23" t="s">
        <v>58</v>
      </c>
      <c r="W10" s="23" t="s">
        <v>61</v>
      </c>
      <c r="X10" s="23" t="s">
        <v>67</v>
      </c>
      <c r="Y10" s="23" t="s">
        <v>70</v>
      </c>
      <c r="Z10" s="68" t="s">
        <v>206</v>
      </c>
      <c r="AA10" s="68" t="s">
        <v>207</v>
      </c>
    </row>
    <row r="11" spans="1:28" ht="12.7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8" ht="12.75" customHeight="1">
      <c r="A12" s="26"/>
      <c r="B12" s="26"/>
      <c r="C12" s="26"/>
      <c r="D12" s="26"/>
      <c r="I12" s="26"/>
      <c r="J12" s="26"/>
      <c r="K12" s="26"/>
      <c r="L12" s="26"/>
      <c r="M12" s="26"/>
      <c r="N12" s="26"/>
      <c r="P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8" ht="12.75" customHeight="1">
      <c r="A13" s="26"/>
      <c r="B13" s="26"/>
      <c r="C13" s="26"/>
      <c r="D13" s="26"/>
      <c r="J13" s="26"/>
      <c r="K13" s="26"/>
      <c r="L13" s="26"/>
      <c r="M13" s="26"/>
      <c r="N13" s="26"/>
      <c r="O13" s="26"/>
      <c r="P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8" ht="12.75" customHeight="1">
      <c r="A14" s="26"/>
      <c r="B14" s="26"/>
      <c r="C14" s="26"/>
      <c r="D14" s="26"/>
      <c r="J14" s="26"/>
      <c r="K14" s="26"/>
      <c r="L14" s="26"/>
      <c r="M14" s="26"/>
      <c r="N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8" ht="12.75" customHeight="1">
      <c r="A15" s="26"/>
      <c r="B15" s="26"/>
      <c r="C15" s="26"/>
      <c r="D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8" ht="12.75" customHeight="1">
      <c r="A16" s="26"/>
      <c r="B16" s="26"/>
      <c r="C16" s="26"/>
      <c r="D16" s="26"/>
      <c r="I16" s="26"/>
      <c r="K16" s="26"/>
      <c r="L16" s="26"/>
      <c r="M16" s="26"/>
      <c r="N16" s="26"/>
      <c r="O16" s="26"/>
      <c r="P16" s="26"/>
      <c r="Q16" s="26"/>
      <c r="R16" s="26"/>
      <c r="S16" s="26"/>
      <c r="U16" s="26"/>
      <c r="W16" s="26"/>
      <c r="X16" s="26"/>
      <c r="Y16" s="26"/>
      <c r="Z16" s="26"/>
    </row>
    <row r="17" spans="1:36" ht="12.7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T17" s="26"/>
      <c r="W17" s="26"/>
      <c r="Y17" s="26"/>
      <c r="Z17" s="26"/>
    </row>
    <row r="18" spans="1:36" ht="12.7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W18" s="26"/>
      <c r="Y18" s="26"/>
      <c r="Z18" s="26"/>
    </row>
    <row r="19" spans="1:36" ht="12.7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36" ht="12.75" customHeight="1">
      <c r="D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</row>
    <row r="21" spans="1:36" ht="12.75" customHeight="1">
      <c r="D21" s="26"/>
      <c r="F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</row>
    <row r="22" spans="1:36" ht="12.75" customHeight="1">
      <c r="C22" s="26"/>
      <c r="K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36" ht="12.75" customHeight="1"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36" ht="12.75" customHeight="1"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36" ht="12.75" customHeight="1"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36" ht="12.75" customHeight="1"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36" ht="12.75" customHeight="1"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36" ht="12.75" customHeight="1"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36" ht="12.75" customHeight="1"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36" ht="12.75" customHeight="1"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36" ht="12.75" customHeight="1"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1:36" ht="12.75" customHeight="1"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5:25" ht="12.75" customHeight="1"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5:25" ht="12.75" customHeight="1"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5:25" ht="12.75" customHeight="1"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5:25" ht="12.75" customHeight="1"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5:25" ht="12.75" customHeight="1"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5:25" ht="12.75" customHeight="1"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5:25" ht="12.75" customHeight="1"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5:25" ht="12.75" customHeight="1"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5:25" ht="12.75" customHeight="1"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5:25" ht="12.75" customHeight="1"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5:25" ht="12.75" customHeight="1"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5:25" ht="12.75" customHeight="1"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5:25" ht="12.75" customHeight="1"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5:25" ht="12.75" customHeight="1"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spans="15:25" ht="12.75" customHeight="1"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5:25" ht="12.75" customHeight="1"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</sheetData>
  <mergeCells count="23">
    <mergeCell ref="R7:R8"/>
    <mergeCell ref="P7:P8"/>
    <mergeCell ref="S7:S8"/>
    <mergeCell ref="T7:T8"/>
    <mergeCell ref="Y7:Y8"/>
    <mergeCell ref="Q7:Q8"/>
    <mergeCell ref="AA6:AA8"/>
    <mergeCell ref="U7:U8"/>
    <mergeCell ref="V7:V8"/>
    <mergeCell ref="W7:W8"/>
    <mergeCell ref="X7:X8"/>
    <mergeCell ref="Z6:Z8"/>
    <mergeCell ref="A6:A8"/>
    <mergeCell ref="B6:B8"/>
    <mergeCell ref="C6:C8"/>
    <mergeCell ref="D7:D8"/>
    <mergeCell ref="K7:K8"/>
    <mergeCell ref="I6:I8"/>
    <mergeCell ref="J6:J8"/>
    <mergeCell ref="E7:E8"/>
    <mergeCell ref="F7:F8"/>
    <mergeCell ref="G6:G8"/>
    <mergeCell ref="H6:H8"/>
  </mergeCells>
  <phoneticPr fontId="0" type="noConversion"/>
  <printOptions horizontalCentered="1"/>
  <pageMargins left="0.39305555555555555" right="0.39305555555555555" top="0.60624999999999996" bottom="0.60624999999999996" header="0.49930555555555556" footer="0.49930555555555556"/>
  <pageSetup paperSize="9" scale="48" fitToHeight="100" orientation="landscape"/>
  <headerFooter alignWithMargins="0">
    <oddFooter>第 10 页,共12页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showGridLines="0" showZeros="0" workbookViewId="0">
      <selection activeCell="G7" sqref="G7"/>
    </sheetView>
  </sheetViews>
  <sheetFormatPr defaultColWidth="9.1640625" defaultRowHeight="12.75" customHeight="1"/>
  <cols>
    <col min="1" max="1" width="46.1640625" customWidth="1"/>
    <col min="2" max="2" width="27.1640625" customWidth="1"/>
    <col min="3" max="3" width="23.83203125" customWidth="1"/>
    <col min="4" max="4" width="19.5" customWidth="1"/>
    <col min="5" max="5" width="8.1640625" customWidth="1"/>
    <col min="6" max="6" width="22.83203125" customWidth="1"/>
    <col min="7" max="7" width="23.5" customWidth="1"/>
    <col min="8" max="8" width="21.33203125" customWidth="1"/>
    <col min="9" max="9" width="20.6640625" customWidth="1"/>
  </cols>
  <sheetData>
    <row r="1" spans="1:9" ht="12.75" customHeight="1">
      <c r="A1" s="26"/>
      <c r="I1" s="55" t="s">
        <v>215</v>
      </c>
    </row>
    <row r="2" spans="1:9" ht="55.5" customHeight="1">
      <c r="A2" s="50" t="s">
        <v>216</v>
      </c>
      <c r="B2" s="50"/>
      <c r="C2" s="50"/>
      <c r="D2" s="50"/>
      <c r="E2" s="50"/>
      <c r="F2" s="50"/>
      <c r="G2" s="50"/>
      <c r="H2" s="50"/>
      <c r="I2" s="50"/>
    </row>
    <row r="3" spans="1:9" ht="21.75" customHeight="1">
      <c r="B3" s="34"/>
      <c r="C3" s="34"/>
      <c r="D3" s="34"/>
      <c r="E3" s="34"/>
      <c r="F3" s="34"/>
      <c r="G3" s="34"/>
      <c r="H3" s="34"/>
      <c r="I3" s="56" t="s">
        <v>23</v>
      </c>
    </row>
    <row r="4" spans="1:9" ht="37.5" customHeight="1">
      <c r="A4" s="251" t="s">
        <v>75</v>
      </c>
      <c r="B4" s="243" t="s">
        <v>217</v>
      </c>
      <c r="C4" s="243" t="s">
        <v>218</v>
      </c>
      <c r="D4" s="243" t="s">
        <v>219</v>
      </c>
      <c r="E4" s="243" t="s">
        <v>220</v>
      </c>
      <c r="F4" s="252" t="s">
        <v>221</v>
      </c>
      <c r="G4" s="243" t="s">
        <v>222</v>
      </c>
      <c r="H4" s="252" t="s">
        <v>223</v>
      </c>
      <c r="I4" s="243" t="s">
        <v>224</v>
      </c>
    </row>
    <row r="5" spans="1:9" ht="38.25" customHeight="1">
      <c r="A5" s="251"/>
      <c r="B5" s="243"/>
      <c r="C5" s="243"/>
      <c r="D5" s="243"/>
      <c r="E5" s="243"/>
      <c r="F5" s="252"/>
      <c r="G5" s="243"/>
      <c r="H5" s="252"/>
      <c r="I5" s="243"/>
    </row>
    <row r="6" spans="1:9" ht="18.75" customHeight="1">
      <c r="A6" s="40">
        <v>1</v>
      </c>
      <c r="B6" s="19">
        <v>2</v>
      </c>
      <c r="C6" s="7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</row>
    <row r="7" spans="1:9" ht="21.75" customHeight="1">
      <c r="A7" s="51" t="s">
        <v>1</v>
      </c>
      <c r="B7" s="52" t="s">
        <v>225</v>
      </c>
      <c r="C7" s="51" t="s">
        <v>218</v>
      </c>
      <c r="D7" s="53" t="s">
        <v>219</v>
      </c>
      <c r="E7" s="52" t="s">
        <v>226</v>
      </c>
      <c r="F7" s="54" t="s">
        <v>227</v>
      </c>
      <c r="G7" s="54" t="s">
        <v>228</v>
      </c>
      <c r="H7" s="54" t="s">
        <v>223</v>
      </c>
      <c r="I7" s="51" t="s">
        <v>224</v>
      </c>
    </row>
    <row r="8" spans="1:9" ht="20.25" customHeight="1">
      <c r="A8" s="26"/>
      <c r="B8" s="26"/>
      <c r="C8" s="26"/>
      <c r="D8" s="26"/>
      <c r="E8" s="26"/>
      <c r="F8" s="26"/>
      <c r="G8" s="26"/>
      <c r="H8" s="26"/>
      <c r="I8" s="26"/>
    </row>
    <row r="9" spans="1:9" ht="9.75" customHeight="1">
      <c r="A9" s="26"/>
      <c r="B9" s="26"/>
      <c r="C9" s="26"/>
      <c r="D9" s="26"/>
      <c r="E9" s="26"/>
      <c r="F9" s="26"/>
      <c r="G9" s="26"/>
      <c r="H9" s="26"/>
      <c r="I9" s="26"/>
    </row>
    <row r="10" spans="1:9" ht="9.75" customHeight="1">
      <c r="A10" s="26"/>
      <c r="B10" s="26"/>
      <c r="C10" s="26"/>
      <c r="D10" s="26"/>
      <c r="E10" s="26"/>
      <c r="F10" s="26"/>
      <c r="G10" s="26"/>
      <c r="H10" s="26"/>
      <c r="I10" s="26"/>
    </row>
    <row r="11" spans="1:9" ht="9.75" customHeight="1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9.75" customHeight="1">
      <c r="A12" s="26"/>
      <c r="B12" s="26"/>
      <c r="C12" s="26"/>
      <c r="D12" s="26"/>
      <c r="E12" s="26"/>
      <c r="F12" s="26"/>
      <c r="G12" s="26"/>
      <c r="H12" s="26"/>
      <c r="I12" s="26"/>
    </row>
    <row r="13" spans="1:9" ht="9.75" customHeight="1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9.75" customHeight="1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9.75" customHeight="1">
      <c r="A15" s="26"/>
      <c r="B15" s="26"/>
      <c r="C15" s="26"/>
      <c r="D15" s="26"/>
      <c r="E15" s="26"/>
      <c r="F15" s="26"/>
      <c r="G15" s="26"/>
      <c r="H15" s="26"/>
      <c r="I15" s="26"/>
    </row>
    <row r="16" spans="1:9" ht="9.75" customHeight="1">
      <c r="B16" s="26"/>
      <c r="C16" s="26"/>
      <c r="D16" s="26"/>
      <c r="E16" s="26"/>
      <c r="F16" s="26"/>
      <c r="G16" s="26"/>
      <c r="H16" s="26"/>
    </row>
    <row r="17" spans="4:21" ht="9.75" customHeight="1"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4:21" ht="9.75" customHeight="1">
      <c r="D18" s="26"/>
      <c r="E18" s="26"/>
      <c r="F18" s="26"/>
      <c r="G18" s="26"/>
      <c r="H18" s="26"/>
    </row>
    <row r="19" spans="4:21" ht="9.75" customHeight="1">
      <c r="D19" s="26"/>
      <c r="G19" s="26"/>
      <c r="H19" s="26"/>
    </row>
    <row r="20" spans="4:21" ht="9.75" customHeight="1">
      <c r="D20" s="26"/>
      <c r="G20" s="26"/>
      <c r="H20" s="26"/>
    </row>
    <row r="21" spans="4:21" ht="9.75" customHeight="1">
      <c r="G21" s="26"/>
    </row>
    <row r="22" spans="4:21" ht="9.75" customHeight="1">
      <c r="D22" s="26"/>
      <c r="G22" s="26"/>
      <c r="H22" s="26"/>
    </row>
    <row r="23" spans="4:21" ht="9.75" customHeight="1">
      <c r="D23" s="26"/>
      <c r="G23" s="26"/>
      <c r="H23" s="26"/>
    </row>
    <row r="24" spans="4:21" ht="9.75" customHeight="1">
      <c r="G24" s="26"/>
    </row>
  </sheetData>
  <mergeCells count="9">
    <mergeCell ref="A4:A5"/>
    <mergeCell ref="B4:B5"/>
    <mergeCell ref="C4:C5"/>
    <mergeCell ref="D4:D5"/>
    <mergeCell ref="I4:I5"/>
    <mergeCell ref="E4:E5"/>
    <mergeCell ref="F4:F5"/>
    <mergeCell ref="G4:G5"/>
    <mergeCell ref="H4:H5"/>
  </mergeCells>
  <phoneticPr fontId="0" type="noConversion"/>
  <printOptions horizontalCentered="1"/>
  <pageMargins left="0.39305555555555555" right="0.39305555555555555" top="0.59027777777777779" bottom="0.59027777777777779" header="0.51180555555555551" footer="0.51180555555555551"/>
  <pageSetup paperSize="9" scale="85" fitToHeight="100" orientation="landscape" horizontalDpi="0" verticalDpi="0"/>
  <headerFooter alignWithMargins="0">
    <oddFooter>第 11 页,共12页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9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1" width="27.83203125" customWidth="1"/>
    <col min="2" max="2" width="5.33203125" customWidth="1"/>
    <col min="3" max="14" width="5" customWidth="1"/>
    <col min="15" max="15" width="6.83203125" customWidth="1"/>
    <col min="16" max="16" width="8" customWidth="1"/>
    <col min="17" max="22" width="5" customWidth="1"/>
    <col min="23" max="28" width="7.33203125" customWidth="1"/>
    <col min="29" max="32" width="6" customWidth="1"/>
    <col min="33" max="33" width="8" customWidth="1"/>
    <col min="34" max="34" width="7.1640625" customWidth="1"/>
    <col min="35" max="36" width="6" customWidth="1"/>
  </cols>
  <sheetData>
    <row r="1" spans="1:38" ht="17.2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J1" s="48" t="s">
        <v>229</v>
      </c>
      <c r="AK1" s="48"/>
      <c r="AL1" s="48"/>
    </row>
    <row r="2" spans="1:38" ht="41.25" customHeight="1">
      <c r="A2" s="35" t="s">
        <v>230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49"/>
      <c r="AJ2" s="49"/>
    </row>
    <row r="3" spans="1:38" ht="43.5" customHeight="1">
      <c r="A3" s="3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46"/>
      <c r="Z3" s="46"/>
      <c r="AA3" s="46"/>
      <c r="AB3" s="46"/>
      <c r="AC3" s="34"/>
      <c r="AD3" s="34"/>
      <c r="AE3" s="34"/>
      <c r="AF3" s="214"/>
      <c r="AG3" s="214"/>
      <c r="AH3" s="214"/>
      <c r="AI3" s="3"/>
    </row>
    <row r="4" spans="1:38" ht="24" customHeight="1">
      <c r="A4" s="243" t="s">
        <v>75</v>
      </c>
      <c r="B4" s="240" t="s">
        <v>231</v>
      </c>
      <c r="C4" s="219" t="s">
        <v>232</v>
      </c>
      <c r="D4" s="219"/>
      <c r="E4" s="219"/>
      <c r="F4" s="219"/>
      <c r="G4" s="219"/>
      <c r="H4" s="37" t="s">
        <v>233</v>
      </c>
      <c r="I4" s="37"/>
      <c r="J4" s="37"/>
      <c r="K4" s="37"/>
      <c r="L4" s="37"/>
      <c r="M4" s="37"/>
      <c r="N4" s="37"/>
      <c r="O4" s="37"/>
      <c r="P4" s="37"/>
      <c r="Q4" s="13" t="s">
        <v>234</v>
      </c>
      <c r="R4" s="28"/>
      <c r="S4" s="28"/>
      <c r="T4" s="28"/>
      <c r="U4" s="28"/>
      <c r="V4" s="28"/>
      <c r="W4" s="13" t="s">
        <v>235</v>
      </c>
      <c r="X4" s="28"/>
      <c r="Y4" s="28"/>
      <c r="Z4" s="28"/>
      <c r="AA4" s="28"/>
      <c r="AB4" s="28"/>
      <c r="AC4" s="47" t="s">
        <v>236</v>
      </c>
      <c r="AD4" s="37"/>
      <c r="AE4" s="28"/>
      <c r="AF4" s="28"/>
      <c r="AG4" s="13" t="s">
        <v>237</v>
      </c>
      <c r="AH4" s="14"/>
      <c r="AI4" s="257" t="s">
        <v>238</v>
      </c>
      <c r="AJ4" s="224" t="s">
        <v>239</v>
      </c>
    </row>
    <row r="5" spans="1:38" ht="24" customHeight="1">
      <c r="A5" s="243"/>
      <c r="B5" s="240"/>
      <c r="C5" s="219"/>
      <c r="D5" s="256"/>
      <c r="E5" s="256"/>
      <c r="F5" s="256"/>
      <c r="G5" s="219"/>
      <c r="H5" s="28" t="s">
        <v>240</v>
      </c>
      <c r="I5" s="28"/>
      <c r="J5" s="28"/>
      <c r="K5" s="28"/>
      <c r="L5" s="13" t="s">
        <v>241</v>
      </c>
      <c r="M5" s="28"/>
      <c r="N5" s="13" t="s">
        <v>242</v>
      </c>
      <c r="O5" s="37"/>
      <c r="P5" s="42"/>
      <c r="Q5" s="253" t="s">
        <v>243</v>
      </c>
      <c r="R5" s="242" t="s">
        <v>244</v>
      </c>
      <c r="S5" s="242" t="s">
        <v>245</v>
      </c>
      <c r="T5" s="237" t="s">
        <v>246</v>
      </c>
      <c r="U5" s="242" t="s">
        <v>247</v>
      </c>
      <c r="V5" s="242" t="s">
        <v>248</v>
      </c>
      <c r="W5" s="242" t="s">
        <v>249</v>
      </c>
      <c r="X5" s="242" t="s">
        <v>250</v>
      </c>
      <c r="Y5" s="237" t="s">
        <v>251</v>
      </c>
      <c r="Z5" s="242" t="s">
        <v>252</v>
      </c>
      <c r="AA5" s="242" t="s">
        <v>253</v>
      </c>
      <c r="AB5" s="259" t="s">
        <v>254</v>
      </c>
      <c r="AC5" s="13" t="s">
        <v>255</v>
      </c>
      <c r="AD5" s="14"/>
      <c r="AE5" s="241" t="s">
        <v>256</v>
      </c>
      <c r="AF5" s="242" t="s">
        <v>257</v>
      </c>
      <c r="AG5" s="242" t="s">
        <v>258</v>
      </c>
      <c r="AH5" s="242" t="s">
        <v>259</v>
      </c>
      <c r="AI5" s="258"/>
      <c r="AJ5" s="224"/>
    </row>
    <row r="6" spans="1:38" ht="24" customHeight="1">
      <c r="A6" s="243"/>
      <c r="B6" s="238"/>
      <c r="C6" s="255" t="s">
        <v>78</v>
      </c>
      <c r="D6" s="13" t="s">
        <v>260</v>
      </c>
      <c r="E6" s="28"/>
      <c r="F6" s="14"/>
      <c r="G6" s="253" t="s">
        <v>261</v>
      </c>
      <c r="H6" s="242" t="s">
        <v>82</v>
      </c>
      <c r="I6" s="237" t="s">
        <v>262</v>
      </c>
      <c r="J6" s="242" t="s">
        <v>263</v>
      </c>
      <c r="K6" s="242" t="s">
        <v>264</v>
      </c>
      <c r="L6" s="242" t="s">
        <v>265</v>
      </c>
      <c r="M6" s="237" t="s">
        <v>266</v>
      </c>
      <c r="N6" s="239" t="s">
        <v>265</v>
      </c>
      <c r="O6" s="44" t="s">
        <v>267</v>
      </c>
      <c r="P6" s="45"/>
      <c r="Q6" s="254"/>
      <c r="R6" s="243"/>
      <c r="S6" s="243"/>
      <c r="T6" s="238"/>
      <c r="U6" s="243"/>
      <c r="V6" s="243"/>
      <c r="W6" s="243"/>
      <c r="X6" s="243"/>
      <c r="Y6" s="238"/>
      <c r="Z6" s="243"/>
      <c r="AA6" s="243"/>
      <c r="AB6" s="243"/>
      <c r="AC6" s="253" t="s">
        <v>268</v>
      </c>
      <c r="AD6" s="242" t="s">
        <v>269</v>
      </c>
      <c r="AE6" s="238"/>
      <c r="AF6" s="243"/>
      <c r="AG6" s="243"/>
      <c r="AH6" s="243"/>
      <c r="AI6" s="258"/>
      <c r="AJ6" s="224"/>
    </row>
    <row r="7" spans="1:38" ht="72" customHeight="1">
      <c r="A7" s="243"/>
      <c r="B7" s="238"/>
      <c r="C7" s="251"/>
      <c r="D7" s="15" t="s">
        <v>270</v>
      </c>
      <c r="E7" s="15" t="s">
        <v>271</v>
      </c>
      <c r="F7" s="15" t="s">
        <v>272</v>
      </c>
      <c r="G7" s="243"/>
      <c r="H7" s="243"/>
      <c r="I7" s="238"/>
      <c r="J7" s="243"/>
      <c r="K7" s="243"/>
      <c r="L7" s="243"/>
      <c r="M7" s="238"/>
      <c r="N7" s="238"/>
      <c r="O7" s="43" t="s">
        <v>273</v>
      </c>
      <c r="P7" s="15" t="s">
        <v>274</v>
      </c>
      <c r="Q7" s="243"/>
      <c r="R7" s="243"/>
      <c r="S7" s="243"/>
      <c r="T7" s="238"/>
      <c r="U7" s="243"/>
      <c r="V7" s="243"/>
      <c r="W7" s="243"/>
      <c r="X7" s="243"/>
      <c r="Y7" s="238"/>
      <c r="Z7" s="243"/>
      <c r="AA7" s="243"/>
      <c r="AB7" s="243"/>
      <c r="AC7" s="254"/>
      <c r="AD7" s="243"/>
      <c r="AE7" s="238"/>
      <c r="AF7" s="243"/>
      <c r="AG7" s="243"/>
      <c r="AH7" s="243"/>
      <c r="AI7" s="258"/>
      <c r="AJ7" s="224"/>
    </row>
    <row r="8" spans="1:38" ht="24" customHeight="1">
      <c r="A8" s="40">
        <v>1</v>
      </c>
      <c r="B8" s="40">
        <f t="shared" ref="B8:AJ8" si="0">A8+1</f>
        <v>2</v>
      </c>
      <c r="C8" s="40">
        <f t="shared" si="0"/>
        <v>3</v>
      </c>
      <c r="D8" s="40">
        <f t="shared" si="0"/>
        <v>4</v>
      </c>
      <c r="E8" s="40">
        <f t="shared" si="0"/>
        <v>5</v>
      </c>
      <c r="F8" s="40">
        <f t="shared" si="0"/>
        <v>6</v>
      </c>
      <c r="G8" s="40">
        <f t="shared" si="0"/>
        <v>7</v>
      </c>
      <c r="H8" s="40">
        <f t="shared" si="0"/>
        <v>8</v>
      </c>
      <c r="I8" s="40">
        <f t="shared" si="0"/>
        <v>9</v>
      </c>
      <c r="J8" s="40">
        <f t="shared" si="0"/>
        <v>10</v>
      </c>
      <c r="K8" s="40">
        <f t="shared" si="0"/>
        <v>11</v>
      </c>
      <c r="L8" s="40">
        <f t="shared" si="0"/>
        <v>12</v>
      </c>
      <c r="M8" s="40">
        <f t="shared" si="0"/>
        <v>13</v>
      </c>
      <c r="N8" s="40">
        <f t="shared" si="0"/>
        <v>14</v>
      </c>
      <c r="O8" s="40">
        <f t="shared" si="0"/>
        <v>15</v>
      </c>
      <c r="P8" s="40">
        <f t="shared" si="0"/>
        <v>16</v>
      </c>
      <c r="Q8" s="40">
        <f t="shared" si="0"/>
        <v>17</v>
      </c>
      <c r="R8" s="40">
        <f t="shared" si="0"/>
        <v>18</v>
      </c>
      <c r="S8" s="40">
        <f t="shared" si="0"/>
        <v>19</v>
      </c>
      <c r="T8" s="40">
        <f t="shared" si="0"/>
        <v>20</v>
      </c>
      <c r="U8" s="40">
        <f t="shared" si="0"/>
        <v>21</v>
      </c>
      <c r="V8" s="40">
        <f t="shared" si="0"/>
        <v>22</v>
      </c>
      <c r="W8" s="40">
        <f t="shared" si="0"/>
        <v>23</v>
      </c>
      <c r="X8" s="40">
        <f t="shared" si="0"/>
        <v>24</v>
      </c>
      <c r="Y8" s="40">
        <f t="shared" si="0"/>
        <v>25</v>
      </c>
      <c r="Z8" s="40">
        <f t="shared" si="0"/>
        <v>26</v>
      </c>
      <c r="AA8" s="40">
        <f t="shared" si="0"/>
        <v>27</v>
      </c>
      <c r="AB8" s="40">
        <f t="shared" si="0"/>
        <v>28</v>
      </c>
      <c r="AC8" s="40">
        <f t="shared" si="0"/>
        <v>29</v>
      </c>
      <c r="AD8" s="40">
        <f t="shared" si="0"/>
        <v>30</v>
      </c>
      <c r="AE8" s="40">
        <f t="shared" si="0"/>
        <v>31</v>
      </c>
      <c r="AF8" s="40">
        <f t="shared" si="0"/>
        <v>32</v>
      </c>
      <c r="AG8" s="40">
        <f t="shared" si="0"/>
        <v>33</v>
      </c>
      <c r="AH8" s="40">
        <f t="shared" si="0"/>
        <v>34</v>
      </c>
      <c r="AI8" s="40">
        <f t="shared" si="0"/>
        <v>35</v>
      </c>
      <c r="AJ8" s="40">
        <f t="shared" si="0"/>
        <v>36</v>
      </c>
    </row>
    <row r="9" spans="1:38" ht="24.95" customHeight="1">
      <c r="A9" s="190" t="s">
        <v>312</v>
      </c>
      <c r="B9" s="41" t="s">
        <v>330</v>
      </c>
      <c r="C9" s="41">
        <v>58</v>
      </c>
      <c r="D9" s="41">
        <v>47</v>
      </c>
      <c r="E9" s="41"/>
      <c r="F9" s="41">
        <v>11</v>
      </c>
      <c r="G9" s="41"/>
      <c r="H9" s="41">
        <v>46</v>
      </c>
      <c r="I9" s="41">
        <v>39</v>
      </c>
      <c r="J9" s="41">
        <v>7</v>
      </c>
      <c r="K9" s="41"/>
      <c r="L9" s="41">
        <v>2</v>
      </c>
      <c r="M9" s="41"/>
      <c r="N9" s="41">
        <v>32</v>
      </c>
      <c r="O9" s="41"/>
      <c r="P9" s="41">
        <v>1</v>
      </c>
      <c r="Q9" s="41">
        <v>15</v>
      </c>
      <c r="R9" s="41"/>
      <c r="S9" s="41"/>
      <c r="T9" s="41"/>
      <c r="U9" s="41">
        <v>1</v>
      </c>
      <c r="V9" s="41">
        <v>4</v>
      </c>
      <c r="W9" s="41"/>
      <c r="X9" s="41"/>
      <c r="Y9" s="41"/>
      <c r="Z9" s="41"/>
      <c r="AA9" s="41"/>
      <c r="AB9" s="41"/>
      <c r="AC9" s="41">
        <v>17</v>
      </c>
      <c r="AD9" s="41">
        <v>17</v>
      </c>
      <c r="AE9" s="41"/>
      <c r="AF9" s="41"/>
      <c r="AG9" s="41"/>
      <c r="AH9" s="41"/>
      <c r="AI9" s="41"/>
      <c r="AJ9" s="41"/>
      <c r="AK9" s="26"/>
    </row>
    <row r="10" spans="1:38" ht="21.9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</row>
    <row r="11" spans="1:38" ht="9.75" customHeight="1">
      <c r="A11" s="26"/>
      <c r="B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AA11" s="26"/>
      <c r="AC11" s="26"/>
      <c r="AD11" s="26"/>
      <c r="AE11" s="26"/>
      <c r="AF11" s="26"/>
      <c r="AG11" s="26"/>
      <c r="AH11" s="26"/>
      <c r="AI11" s="26"/>
      <c r="AJ11" s="26"/>
    </row>
    <row r="12" spans="1:38" ht="9.75" customHeight="1">
      <c r="A12" s="26"/>
      <c r="B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C12" s="26"/>
      <c r="AD12" s="26"/>
      <c r="AE12" s="26"/>
      <c r="AF12" s="26"/>
      <c r="AG12" s="26"/>
      <c r="AH12" s="26"/>
      <c r="AI12" s="26"/>
      <c r="AJ12" s="26"/>
    </row>
    <row r="13" spans="1:38" ht="9.75" customHeight="1">
      <c r="A13" s="26"/>
      <c r="B13" s="26"/>
      <c r="C13" s="26"/>
      <c r="I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C13" s="26"/>
      <c r="AD13" s="26"/>
      <c r="AE13" s="26"/>
      <c r="AF13" s="26"/>
      <c r="AG13" s="26"/>
      <c r="AH13" s="26"/>
      <c r="AI13" s="26"/>
      <c r="AJ13" s="26"/>
    </row>
    <row r="14" spans="1:38" ht="9.75" customHeight="1">
      <c r="A14" s="26"/>
      <c r="B14" s="26"/>
      <c r="I14" s="26"/>
      <c r="J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AC14" s="26"/>
      <c r="AD14" s="26"/>
      <c r="AE14" s="26"/>
      <c r="AF14" s="26"/>
      <c r="AG14" s="26"/>
      <c r="AH14" s="26"/>
      <c r="AI14" s="26"/>
      <c r="AJ14" s="26"/>
    </row>
    <row r="15" spans="1:38" ht="9.75" customHeight="1">
      <c r="A15" s="26"/>
      <c r="B15" s="26"/>
      <c r="J15" s="26"/>
      <c r="K15" s="26"/>
      <c r="L15" s="26"/>
      <c r="M15" s="26"/>
      <c r="N15" s="26"/>
      <c r="O15" s="26"/>
      <c r="P15" s="26"/>
      <c r="S15" s="26"/>
      <c r="T15" s="26"/>
      <c r="U15" s="26"/>
      <c r="V15" s="26"/>
      <c r="W15" s="26"/>
      <c r="X15" s="26"/>
      <c r="Y15" s="26"/>
      <c r="AB15" s="26"/>
      <c r="AC15" s="26"/>
      <c r="AD15" s="26"/>
      <c r="AE15" s="26"/>
      <c r="AG15" s="26"/>
      <c r="AH15" s="26"/>
      <c r="AI15" s="26"/>
      <c r="AJ15" s="26"/>
    </row>
    <row r="16" spans="1:38" ht="9.75" customHeight="1">
      <c r="A16" s="26"/>
      <c r="B16" s="26"/>
      <c r="C16" s="26"/>
      <c r="D16" s="26"/>
      <c r="H16" s="26"/>
      <c r="J16" s="26"/>
      <c r="K16" s="26"/>
      <c r="M16" s="26"/>
      <c r="T16" s="26"/>
      <c r="U16" s="26"/>
      <c r="V16" s="26"/>
      <c r="W16" s="26"/>
      <c r="AB16" s="26"/>
      <c r="AC16" s="26"/>
      <c r="AD16" s="26"/>
      <c r="AE16" s="26"/>
      <c r="AF16" s="26"/>
      <c r="AG16" s="26"/>
      <c r="AH16" s="26"/>
    </row>
    <row r="17" spans="1:34" ht="9.75" customHeight="1">
      <c r="A17" s="26"/>
      <c r="D17" s="26"/>
      <c r="E17" s="26"/>
      <c r="F17" s="26"/>
      <c r="G17" s="26"/>
      <c r="H17" s="26"/>
      <c r="I17" s="26"/>
      <c r="J17" s="26"/>
      <c r="M17" s="26"/>
      <c r="N17" s="26"/>
      <c r="T17" s="26"/>
      <c r="U17" s="26"/>
      <c r="V17" s="26"/>
      <c r="W17" s="26"/>
      <c r="AC17" s="26"/>
      <c r="AD17" s="26"/>
      <c r="AE17" s="26"/>
      <c r="AF17" s="26"/>
      <c r="AG17" s="26"/>
      <c r="AH17" s="26"/>
    </row>
    <row r="18" spans="1:34" ht="9.75" customHeight="1">
      <c r="A18" s="26"/>
      <c r="B18" s="26"/>
      <c r="N18" s="26"/>
      <c r="O18" s="26"/>
      <c r="T18" s="26"/>
      <c r="U18" s="26"/>
      <c r="V18" s="26"/>
      <c r="AC18" s="26"/>
      <c r="AD18" s="26"/>
      <c r="AE18" s="26"/>
      <c r="AF18" s="26"/>
      <c r="AG18" s="26"/>
      <c r="AH18" s="26"/>
    </row>
    <row r="19" spans="1:34" ht="9.75" customHeight="1">
      <c r="B19" s="26"/>
      <c r="T19" s="26"/>
      <c r="AB19" s="26"/>
      <c r="AC19" s="26"/>
      <c r="AD19" s="26"/>
      <c r="AE19" s="26"/>
      <c r="AF19" s="26"/>
      <c r="AG19" s="26"/>
      <c r="AH19" s="26"/>
    </row>
    <row r="20" spans="1:34" ht="9.75" customHeight="1">
      <c r="B20" s="26"/>
      <c r="S20" s="26"/>
      <c r="AB20" s="26"/>
      <c r="AC20" s="26"/>
      <c r="AD20" s="26"/>
      <c r="AE20" s="26"/>
      <c r="AF20" s="26"/>
      <c r="AG20" s="26"/>
    </row>
    <row r="21" spans="1:34" ht="9.75" customHeight="1">
      <c r="A21" s="26"/>
      <c r="B21" s="26"/>
      <c r="AC21" s="26"/>
      <c r="AE21" s="26"/>
      <c r="AF21" s="26"/>
      <c r="AG21" s="26"/>
    </row>
    <row r="22" spans="1:34" ht="9.75" customHeight="1">
      <c r="B22" s="26"/>
      <c r="AC22" s="26"/>
      <c r="AD22" s="26"/>
      <c r="AF22" s="26"/>
      <c r="AG22" s="26"/>
    </row>
    <row r="23" spans="1:34" ht="9.75" customHeight="1">
      <c r="B23" s="26"/>
      <c r="AC23" s="26"/>
      <c r="AE23" s="26"/>
      <c r="AF23" s="26"/>
    </row>
    <row r="24" spans="1:34" ht="9.75" customHeight="1">
      <c r="B24" s="26"/>
      <c r="AC24" s="26"/>
      <c r="AD24" s="26"/>
    </row>
    <row r="25" spans="1:34" ht="9.75" customHeight="1">
      <c r="B25" s="26"/>
    </row>
    <row r="26" spans="1:34" ht="9.75" customHeight="1">
      <c r="A26" s="26"/>
    </row>
    <row r="27" spans="1:34" ht="9.75" customHeight="1">
      <c r="A27" s="26"/>
    </row>
    <row r="28" spans="1:34" ht="9.75" customHeight="1"/>
    <row r="29" spans="1:34" ht="9.75" customHeight="1"/>
  </sheetData>
  <mergeCells count="33">
    <mergeCell ref="AI4:AI7"/>
    <mergeCell ref="AJ4:AJ7"/>
    <mergeCell ref="AH5:AH7"/>
    <mergeCell ref="Z5:Z7"/>
    <mergeCell ref="AG5:AG7"/>
    <mergeCell ref="AE5:AE7"/>
    <mergeCell ref="AF5:AF7"/>
    <mergeCell ref="AA5:AA7"/>
    <mergeCell ref="AB5:AB7"/>
    <mergeCell ref="AC6:AC7"/>
    <mergeCell ref="AF3:AH3"/>
    <mergeCell ref="A4:A7"/>
    <mergeCell ref="B4:B7"/>
    <mergeCell ref="C6:C7"/>
    <mergeCell ref="G6:G7"/>
    <mergeCell ref="H6:H7"/>
    <mergeCell ref="AD6:AD7"/>
    <mergeCell ref="W5:W7"/>
    <mergeCell ref="M6:M7"/>
    <mergeCell ref="C4:G5"/>
    <mergeCell ref="I6:I7"/>
    <mergeCell ref="J6:J7"/>
    <mergeCell ref="K6:K7"/>
    <mergeCell ref="L6:L7"/>
    <mergeCell ref="X5:X7"/>
    <mergeCell ref="Y5:Y7"/>
    <mergeCell ref="S5:S7"/>
    <mergeCell ref="T5:T7"/>
    <mergeCell ref="U5:U7"/>
    <mergeCell ref="V5:V7"/>
    <mergeCell ref="N6:N7"/>
    <mergeCell ref="Q5:Q7"/>
    <mergeCell ref="R5:R7"/>
  </mergeCells>
  <phoneticPr fontId="0" type="noConversion"/>
  <printOptions horizontalCentered="1"/>
  <pageMargins left="0.39305555555555555" right="0.39305555555555555" top="0.59027777777777779" bottom="0.59027777777777779" header="0.51180555555555551" footer="0.51180555555555551"/>
  <pageSetup paperSize="9" fitToHeight="100" orientation="landscape"/>
  <headerFooter alignWithMargins="0">
    <oddFooter>第 12 页,共12页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showGridLines="0" showZeros="0" tabSelected="1" workbookViewId="0">
      <selection activeCell="G9" sqref="G9"/>
    </sheetView>
  </sheetViews>
  <sheetFormatPr defaultColWidth="9.1640625" defaultRowHeight="12.75" customHeight="1"/>
  <cols>
    <col min="1" max="1" width="24.1640625" style="2" customWidth="1"/>
    <col min="2" max="2" width="14.83203125" customWidth="1"/>
    <col min="3" max="3" width="25" customWidth="1"/>
    <col min="4" max="4" width="17.5" customWidth="1"/>
    <col min="5" max="5" width="18.1640625" customWidth="1"/>
    <col min="6" max="6" width="18.6640625" customWidth="1"/>
    <col min="7" max="7" width="18.83203125" customWidth="1"/>
    <col min="8" max="9" width="19.33203125" customWidth="1"/>
    <col min="10" max="10" width="15.5" customWidth="1"/>
  </cols>
  <sheetData>
    <row r="1" spans="1:20" ht="12.75" customHeight="1">
      <c r="C1" s="3"/>
      <c r="D1" s="3"/>
      <c r="J1" s="27" t="s">
        <v>275</v>
      </c>
    </row>
    <row r="2" spans="1:20" ht="30.75" customHeight="1">
      <c r="A2" s="4" t="s">
        <v>276</v>
      </c>
      <c r="B2" s="4"/>
      <c r="C2" s="4"/>
      <c r="D2" s="4"/>
      <c r="E2" s="4"/>
      <c r="F2" s="4"/>
      <c r="G2" s="4"/>
      <c r="H2" s="4"/>
      <c r="I2" s="4"/>
      <c r="J2" s="4"/>
    </row>
    <row r="3" spans="1:20" ht="19.5" customHeight="1">
      <c r="C3" s="5"/>
      <c r="D3" s="5"/>
      <c r="F3" s="6"/>
      <c r="J3" s="6" t="s">
        <v>277</v>
      </c>
    </row>
    <row r="4" spans="1:20" ht="12.75" customHeight="1">
      <c r="A4" s="260" t="s">
        <v>1</v>
      </c>
      <c r="B4" s="262" t="s">
        <v>78</v>
      </c>
      <c r="C4" s="8" t="s">
        <v>278</v>
      </c>
      <c r="D4" s="9"/>
      <c r="E4" s="8" t="s">
        <v>279</v>
      </c>
      <c r="F4" s="9"/>
      <c r="G4" s="10" t="s">
        <v>280</v>
      </c>
      <c r="H4" s="10"/>
      <c r="I4" s="10"/>
      <c r="J4" s="10"/>
      <c r="L4" s="3"/>
    </row>
    <row r="5" spans="1:20" ht="12.75" customHeight="1">
      <c r="A5" s="260"/>
      <c r="B5" s="263"/>
      <c r="C5" s="219" t="s">
        <v>82</v>
      </c>
      <c r="D5" s="220" t="s">
        <v>281</v>
      </c>
      <c r="E5" s="234" t="s">
        <v>82</v>
      </c>
      <c r="F5" s="233" t="s">
        <v>281</v>
      </c>
      <c r="G5" s="13" t="s">
        <v>282</v>
      </c>
      <c r="H5" s="14"/>
      <c r="I5" s="28" t="s">
        <v>283</v>
      </c>
      <c r="J5" s="14"/>
    </row>
    <row r="6" spans="1:20" ht="30.75" customHeight="1">
      <c r="A6" s="261"/>
      <c r="B6" s="264"/>
      <c r="C6" s="219"/>
      <c r="D6" s="220"/>
      <c r="E6" s="234"/>
      <c r="F6" s="220"/>
      <c r="G6" s="15" t="s">
        <v>82</v>
      </c>
      <c r="H6" s="15" t="s">
        <v>281</v>
      </c>
      <c r="I6" s="15" t="s">
        <v>82</v>
      </c>
      <c r="J6" s="15" t="s">
        <v>281</v>
      </c>
    </row>
    <row r="7" spans="1:20" s="1" customFormat="1" ht="12.75" customHeight="1">
      <c r="A7" s="16"/>
      <c r="B7" s="7"/>
      <c r="C7" s="17"/>
      <c r="D7" s="18"/>
      <c r="E7" s="18"/>
      <c r="F7" s="17"/>
      <c r="G7" s="19"/>
      <c r="H7" s="20"/>
      <c r="I7" s="19">
        <v>9</v>
      </c>
      <c r="J7" s="19">
        <v>10</v>
      </c>
    </row>
    <row r="8" spans="1:20" ht="12.75" customHeight="1">
      <c r="A8" s="190" t="s">
        <v>312</v>
      </c>
      <c r="B8" s="21">
        <f>C8+E8+G8+I8</f>
        <v>74.8</v>
      </c>
      <c r="C8" s="22"/>
      <c r="D8" s="23"/>
      <c r="E8" s="21">
        <v>20.8</v>
      </c>
      <c r="F8" s="21">
        <v>20.8</v>
      </c>
      <c r="G8" s="23">
        <v>54</v>
      </c>
      <c r="H8" s="23">
        <v>54</v>
      </c>
      <c r="I8" s="23"/>
      <c r="J8" s="29"/>
      <c r="K8" s="30"/>
      <c r="L8" s="31"/>
      <c r="M8" s="31"/>
      <c r="N8" s="31"/>
      <c r="O8" s="31"/>
      <c r="P8" s="31"/>
      <c r="Q8" s="31"/>
      <c r="R8" s="31"/>
      <c r="S8" s="33"/>
      <c r="T8" s="33"/>
    </row>
    <row r="9" spans="1:20" ht="12.75" customHeight="1">
      <c r="A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O9" s="26"/>
      <c r="Q9" s="26"/>
      <c r="R9" s="26"/>
      <c r="T9" s="26"/>
    </row>
    <row r="10" spans="1:20" ht="12.75" customHeight="1">
      <c r="A10" s="24"/>
      <c r="C10" s="26"/>
      <c r="D10" s="26"/>
      <c r="E10" s="26"/>
      <c r="F10" s="26"/>
      <c r="H10" s="26"/>
      <c r="I10" s="32"/>
      <c r="K10" s="25"/>
      <c r="M10" s="26"/>
      <c r="N10" s="26"/>
      <c r="O10" s="26"/>
      <c r="P10" s="26"/>
      <c r="Q10" s="26"/>
    </row>
    <row r="11" spans="1:20" ht="12.75" customHeight="1">
      <c r="A11" s="24"/>
      <c r="B11" s="26"/>
      <c r="C11" s="26"/>
      <c r="D11" s="26"/>
      <c r="E11" s="26"/>
      <c r="F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0" ht="12.75" customHeight="1">
      <c r="A12" s="24"/>
      <c r="B12" s="26"/>
      <c r="E12" s="26"/>
      <c r="F12" s="26"/>
      <c r="G12" s="26"/>
      <c r="H12" s="26"/>
      <c r="I12" s="26"/>
      <c r="K12" s="26"/>
      <c r="M12" s="26"/>
      <c r="N12" s="26"/>
      <c r="Q12" s="26"/>
    </row>
    <row r="13" spans="1:20" ht="12.75" customHeight="1">
      <c r="B13" s="26"/>
      <c r="C13" s="26"/>
      <c r="E13" s="26"/>
      <c r="F13" s="26"/>
      <c r="G13" s="26"/>
      <c r="H13" s="26"/>
      <c r="I13" s="26"/>
      <c r="J13" s="26"/>
      <c r="L13" s="26"/>
      <c r="M13" s="26"/>
    </row>
    <row r="14" spans="1:20" ht="12.75" customHeight="1">
      <c r="A14" s="24"/>
      <c r="E14" s="26"/>
      <c r="F14" s="26"/>
      <c r="H14" s="26"/>
      <c r="I14" s="26"/>
      <c r="K14" s="26"/>
      <c r="L14" s="26"/>
    </row>
    <row r="15" spans="1:20" ht="12.75" customHeight="1">
      <c r="A15" s="24"/>
      <c r="D15" s="26"/>
      <c r="G15" s="26"/>
      <c r="H15" s="26"/>
      <c r="I15" s="26"/>
      <c r="J15" s="26"/>
    </row>
    <row r="16" spans="1:20" ht="12.75" customHeight="1">
      <c r="A16" s="24"/>
      <c r="C16" s="26"/>
      <c r="E16" s="26"/>
      <c r="G16" s="26"/>
      <c r="I16" s="26"/>
    </row>
    <row r="17" spans="2:11" ht="12.75" customHeight="1">
      <c r="C17" s="26"/>
      <c r="F17" s="26"/>
      <c r="G17" s="26"/>
      <c r="H17" s="26"/>
      <c r="I17" s="26"/>
    </row>
    <row r="18" spans="2:11" ht="12.75" customHeight="1">
      <c r="B18" s="26"/>
      <c r="C18" s="26"/>
      <c r="F18" s="26"/>
      <c r="H18" s="26"/>
      <c r="J18" s="26"/>
    </row>
    <row r="19" spans="2:11" ht="12.75" customHeight="1">
      <c r="D19" s="26"/>
      <c r="G19" s="26"/>
      <c r="H19" s="26"/>
      <c r="I19" s="26"/>
      <c r="J19" s="26"/>
      <c r="K19" s="26"/>
    </row>
    <row r="20" spans="2:11" ht="12.75" customHeight="1">
      <c r="C20" s="26"/>
      <c r="H20" s="26"/>
    </row>
    <row r="21" spans="2:11" ht="12.75" customHeight="1">
      <c r="H21" s="26"/>
    </row>
    <row r="22" spans="2:11" ht="12.75" customHeight="1">
      <c r="B22" s="26"/>
      <c r="C22" s="26"/>
      <c r="G22" s="26"/>
      <c r="H22" s="26"/>
      <c r="J22" s="26"/>
    </row>
    <row r="24" spans="2:11" ht="12.75" customHeight="1">
      <c r="D24" s="26"/>
      <c r="I24" s="26"/>
    </row>
    <row r="25" spans="2:11" ht="12.75" customHeight="1">
      <c r="H25" s="26"/>
    </row>
    <row r="26" spans="2:11" ht="12.75" customHeight="1">
      <c r="C26" s="26"/>
    </row>
  </sheetData>
  <mergeCells count="6">
    <mergeCell ref="E5:E6"/>
    <mergeCell ref="F5:F6"/>
    <mergeCell ref="A4:A6"/>
    <mergeCell ref="B4:B6"/>
    <mergeCell ref="C5:C6"/>
    <mergeCell ref="D5:D6"/>
  </mergeCells>
  <phoneticPr fontId="0" type="noConversion"/>
  <pageMargins left="0.74930555555555556" right="0.74930555555555556" top="0.99930555555555556" bottom="0.99930555555555556" header="0.49930555555555556" footer="0.49930555555555556"/>
  <pageSetup paperSize="9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showGridLines="0" showZeros="0" topLeftCell="A10" workbookViewId="0">
      <selection activeCell="C14" sqref="C14"/>
    </sheetView>
  </sheetViews>
  <sheetFormatPr defaultColWidth="9.1640625" defaultRowHeight="11.25"/>
  <cols>
    <col min="1" max="8" width="9.1640625" customWidth="1"/>
    <col min="9" max="9" width="90.5" customWidth="1"/>
  </cols>
  <sheetData>
    <row r="1" spans="1:9" ht="53.25" customHeight="1">
      <c r="A1" s="177" t="s">
        <v>5</v>
      </c>
      <c r="B1" s="177"/>
      <c r="C1" s="177"/>
      <c r="D1" s="177"/>
      <c r="E1" s="177"/>
      <c r="F1" s="177"/>
      <c r="G1" s="177"/>
      <c r="H1" s="177"/>
      <c r="I1" s="177"/>
    </row>
    <row r="2" spans="1:9" ht="20.25">
      <c r="A2" s="178"/>
      <c r="B2" s="178"/>
      <c r="C2" s="178"/>
      <c r="D2" s="178"/>
      <c r="E2" s="178"/>
      <c r="F2" s="178"/>
      <c r="G2" s="178"/>
      <c r="H2" s="178"/>
      <c r="I2" s="178"/>
    </row>
    <row r="3" spans="1:9" ht="25.5">
      <c r="A3" s="179" t="s">
        <v>6</v>
      </c>
      <c r="B3" s="179"/>
      <c r="C3" s="179"/>
      <c r="D3" s="179"/>
      <c r="E3" s="179"/>
      <c r="F3" s="179"/>
      <c r="G3" s="179"/>
      <c r="H3" s="179"/>
      <c r="I3" s="179"/>
    </row>
    <row r="4" spans="1:9" ht="25.5">
      <c r="A4" s="180" t="s">
        <v>7</v>
      </c>
      <c r="B4" s="180"/>
      <c r="C4" s="180"/>
      <c r="D4" s="180"/>
      <c r="E4" s="180"/>
      <c r="F4" s="180"/>
      <c r="G4" s="180"/>
      <c r="H4" s="180"/>
      <c r="I4" s="180"/>
    </row>
    <row r="5" spans="1:9" ht="25.5">
      <c r="A5" s="180" t="s">
        <v>8</v>
      </c>
      <c r="B5" s="180"/>
      <c r="C5" s="180"/>
      <c r="D5" s="180"/>
      <c r="E5" s="180"/>
      <c r="F5" s="180"/>
      <c r="G5" s="180"/>
      <c r="H5" s="180"/>
      <c r="I5" s="180"/>
    </row>
    <row r="6" spans="1:9" ht="25.5">
      <c r="A6" s="180" t="s">
        <v>9</v>
      </c>
      <c r="B6" s="180"/>
      <c r="C6" s="180"/>
      <c r="D6" s="180"/>
      <c r="E6" s="180"/>
      <c r="F6" s="180"/>
      <c r="G6" s="180"/>
      <c r="H6" s="180"/>
      <c r="I6" s="180"/>
    </row>
    <row r="7" spans="1:9" ht="25.5">
      <c r="A7" s="180" t="s">
        <v>10</v>
      </c>
      <c r="B7" s="180"/>
      <c r="C7" s="180"/>
      <c r="D7" s="180"/>
      <c r="E7" s="180"/>
      <c r="F7" s="180"/>
      <c r="G7" s="180"/>
      <c r="H7" s="180"/>
      <c r="I7" s="180"/>
    </row>
    <row r="8" spans="1:9" ht="25.5">
      <c r="A8" s="180" t="s">
        <v>11</v>
      </c>
      <c r="B8" s="180"/>
      <c r="C8" s="180"/>
      <c r="D8" s="180"/>
      <c r="E8" s="180"/>
      <c r="F8" s="180"/>
      <c r="G8" s="180"/>
      <c r="H8" s="180"/>
      <c r="I8" s="180"/>
    </row>
    <row r="9" spans="1:9" ht="21" customHeight="1">
      <c r="A9" s="180" t="s">
        <v>12</v>
      </c>
      <c r="B9" s="180"/>
      <c r="C9" s="180"/>
      <c r="D9" s="180"/>
      <c r="E9" s="180"/>
      <c r="F9" s="180"/>
      <c r="G9" s="180"/>
      <c r="H9" s="180"/>
      <c r="I9" s="180"/>
    </row>
    <row r="10" spans="1:9" ht="21" customHeight="1">
      <c r="A10" s="180" t="s">
        <v>13</v>
      </c>
      <c r="B10" s="180"/>
      <c r="C10" s="180"/>
      <c r="D10" s="180"/>
      <c r="E10" s="180"/>
      <c r="F10" s="180"/>
      <c r="G10" s="180"/>
      <c r="H10" s="180"/>
      <c r="I10" s="180"/>
    </row>
    <row r="11" spans="1:9" ht="25.5">
      <c r="A11" s="180" t="s">
        <v>14</v>
      </c>
      <c r="B11" s="180"/>
      <c r="C11" s="180"/>
      <c r="D11" s="180"/>
      <c r="E11" s="180"/>
      <c r="F11" s="180"/>
      <c r="G11" s="180"/>
      <c r="H11" s="180"/>
      <c r="I11" s="180"/>
    </row>
    <row r="12" spans="1:9" ht="21" customHeight="1">
      <c r="A12" s="180" t="s">
        <v>15</v>
      </c>
      <c r="B12" s="180"/>
      <c r="C12" s="180"/>
      <c r="D12" s="180"/>
      <c r="E12" s="180"/>
      <c r="F12" s="180"/>
      <c r="G12" s="180"/>
      <c r="H12" s="180"/>
      <c r="I12" s="180"/>
    </row>
    <row r="13" spans="1:9" ht="25.5">
      <c r="A13" s="180" t="s">
        <v>16</v>
      </c>
      <c r="B13" s="180"/>
      <c r="C13" s="180"/>
      <c r="D13" s="180"/>
      <c r="E13" s="180"/>
      <c r="F13" s="180"/>
      <c r="G13" s="180"/>
      <c r="H13" s="180"/>
      <c r="I13" s="180"/>
    </row>
    <row r="14" spans="1:9" ht="25.5">
      <c r="A14" s="180" t="s">
        <v>17</v>
      </c>
      <c r="B14" s="180"/>
      <c r="C14" s="180"/>
      <c r="D14" s="180"/>
      <c r="E14" s="180"/>
      <c r="F14" s="180"/>
      <c r="G14" s="180"/>
      <c r="H14" s="180"/>
      <c r="I14" s="180"/>
    </row>
    <row r="15" spans="1:9" ht="25.5">
      <c r="A15" s="180" t="s">
        <v>18</v>
      </c>
      <c r="B15" s="180"/>
      <c r="C15" s="180"/>
      <c r="D15" s="180"/>
      <c r="E15" s="180"/>
      <c r="F15" s="180"/>
      <c r="G15" s="180"/>
      <c r="H15" s="180"/>
      <c r="I15" s="180"/>
    </row>
    <row r="16" spans="1:9" ht="21" customHeight="1">
      <c r="A16" s="180" t="s">
        <v>19</v>
      </c>
      <c r="B16" s="180"/>
      <c r="C16" s="180"/>
      <c r="D16" s="180"/>
      <c r="E16" s="180"/>
      <c r="F16" s="180"/>
      <c r="G16" s="180"/>
      <c r="H16" s="180"/>
      <c r="I16" s="180"/>
    </row>
    <row r="17" spans="1:9" ht="25.5">
      <c r="A17" s="180" t="s">
        <v>20</v>
      </c>
    </row>
    <row r="18" spans="1:9" ht="20.25">
      <c r="A18" s="204"/>
      <c r="B18" s="204"/>
      <c r="C18" s="204"/>
      <c r="D18" s="204"/>
      <c r="E18" s="204"/>
      <c r="F18" s="204"/>
      <c r="G18" s="204"/>
      <c r="H18" s="204"/>
      <c r="I18" s="204"/>
    </row>
    <row r="19" spans="1:9" ht="18.75">
      <c r="A19" s="205"/>
      <c r="B19" s="205"/>
      <c r="C19" s="205"/>
      <c r="D19" s="205"/>
      <c r="E19" s="205"/>
      <c r="F19" s="205"/>
      <c r="G19" s="205"/>
      <c r="H19" s="205"/>
      <c r="I19" s="205"/>
    </row>
    <row r="20" spans="1:9" ht="18.75">
      <c r="A20" s="205"/>
      <c r="B20" s="205"/>
      <c r="C20" s="205"/>
      <c r="D20" s="205"/>
      <c r="E20" s="205"/>
      <c r="F20" s="205"/>
      <c r="G20" s="205"/>
      <c r="H20" s="205"/>
      <c r="I20" s="205"/>
    </row>
    <row r="21" spans="1:9" ht="14.25">
      <c r="A21" s="181"/>
      <c r="B21" s="181"/>
      <c r="C21" s="181"/>
      <c r="D21" s="181"/>
      <c r="E21" s="181"/>
      <c r="F21" s="181"/>
      <c r="G21" s="181"/>
      <c r="H21" s="181"/>
      <c r="I21" s="181"/>
    </row>
  </sheetData>
  <mergeCells count="3">
    <mergeCell ref="A18:I18"/>
    <mergeCell ref="A19:I19"/>
    <mergeCell ref="A20:I20"/>
  </mergeCells>
  <phoneticPr fontId="0" type="noConversion"/>
  <printOptions horizontalCentered="1"/>
  <pageMargins left="0.74930555555555556" right="0.74930555555555556" top="0.99930555555555556" bottom="0.99930555555555556" header="0.49930555555555556" footer="0.49930555555555556"/>
  <pageSetup paperSize="9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showGridLines="0" showZeros="0" topLeftCell="A10" workbookViewId="0">
      <selection activeCell="A10" sqref="A1:XFD1048576"/>
    </sheetView>
  </sheetViews>
  <sheetFormatPr defaultColWidth="9.1640625" defaultRowHeight="11.25"/>
  <cols>
    <col min="1" max="1" width="43.83203125" customWidth="1"/>
    <col min="2" max="4" width="40.83203125" customWidth="1"/>
  </cols>
  <sheetData>
    <row r="1" spans="1:4" ht="15" customHeight="1">
      <c r="A1" s="124"/>
      <c r="B1" s="125"/>
      <c r="C1" s="125"/>
      <c r="D1" s="55" t="s">
        <v>21</v>
      </c>
    </row>
    <row r="2" spans="1:4" ht="45" customHeight="1">
      <c r="A2" s="126" t="s">
        <v>22</v>
      </c>
      <c r="B2" s="127"/>
      <c r="C2" s="127"/>
      <c r="D2" s="127"/>
    </row>
    <row r="3" spans="1:4" ht="18" customHeight="1">
      <c r="B3" s="128"/>
      <c r="C3" s="128"/>
      <c r="D3" s="56" t="s">
        <v>23</v>
      </c>
    </row>
    <row r="4" spans="1:4" ht="21.95" customHeight="1">
      <c r="A4" s="13" t="s">
        <v>24</v>
      </c>
      <c r="B4" s="28"/>
      <c r="C4" s="59" t="s">
        <v>25</v>
      </c>
      <c r="D4" s="61"/>
    </row>
    <row r="5" spans="1:4" ht="21.95" customHeight="1">
      <c r="A5" s="129" t="s">
        <v>26</v>
      </c>
      <c r="B5" s="130" t="s">
        <v>27</v>
      </c>
      <c r="C5" s="131" t="s">
        <v>26</v>
      </c>
      <c r="D5" s="132" t="s">
        <v>27</v>
      </c>
    </row>
    <row r="6" spans="1:4" ht="21.95" customHeight="1">
      <c r="A6" s="133" t="s">
        <v>28</v>
      </c>
      <c r="B6" s="135">
        <v>740.65</v>
      </c>
      <c r="C6" s="134" t="s">
        <v>29</v>
      </c>
      <c r="D6" s="135">
        <f>D7+D10</f>
        <v>523.64</v>
      </c>
    </row>
    <row r="7" spans="1:4" ht="21.75" customHeight="1">
      <c r="A7" s="133" t="s">
        <v>30</v>
      </c>
      <c r="B7" s="135">
        <v>718.45</v>
      </c>
      <c r="C7" s="134" t="s">
        <v>32</v>
      </c>
      <c r="D7" s="135">
        <f>D8+D9</f>
        <v>442.23</v>
      </c>
    </row>
    <row r="8" spans="1:4" ht="21.75" customHeight="1">
      <c r="A8" s="133" t="s">
        <v>33</v>
      </c>
      <c r="B8" s="135"/>
      <c r="C8" s="136" t="s">
        <v>35</v>
      </c>
      <c r="D8" s="135">
        <v>386.24</v>
      </c>
    </row>
    <row r="9" spans="1:4" ht="21.75" customHeight="1">
      <c r="A9" s="133" t="s">
        <v>36</v>
      </c>
      <c r="B9" s="135">
        <v>22.2</v>
      </c>
      <c r="C9" s="138" t="s">
        <v>38</v>
      </c>
      <c r="D9" s="135">
        <v>55.99</v>
      </c>
    </row>
    <row r="10" spans="1:4" ht="21.95" customHeight="1">
      <c r="A10" s="139" t="s">
        <v>39</v>
      </c>
      <c r="B10" s="135"/>
      <c r="C10" s="138" t="s">
        <v>41</v>
      </c>
      <c r="D10" s="135">
        <f>34.5+46.91</f>
        <v>81.41</v>
      </c>
    </row>
    <row r="11" spans="1:4" ht="21.95" customHeight="1">
      <c r="A11" s="139" t="s">
        <v>42</v>
      </c>
      <c r="B11" s="135"/>
      <c r="C11" s="141" t="s">
        <v>44</v>
      </c>
      <c r="D11" s="135">
        <f>D12</f>
        <v>217.01</v>
      </c>
    </row>
    <row r="12" spans="1:4" ht="21.95" customHeight="1">
      <c r="A12" s="139" t="s">
        <v>45</v>
      </c>
      <c r="B12" s="135"/>
      <c r="C12" s="134" t="s">
        <v>47</v>
      </c>
      <c r="D12" s="135">
        <v>217.01</v>
      </c>
    </row>
    <row r="13" spans="1:4" ht="29.25" customHeight="1">
      <c r="A13" s="139" t="s">
        <v>48</v>
      </c>
      <c r="B13" s="135"/>
      <c r="C13" s="138" t="s">
        <v>50</v>
      </c>
      <c r="D13" s="137"/>
    </row>
    <row r="14" spans="1:4" ht="21.95" customHeight="1">
      <c r="A14" s="139" t="s">
        <v>51</v>
      </c>
      <c r="B14" s="135"/>
      <c r="C14" s="138" t="s">
        <v>53</v>
      </c>
      <c r="D14" s="140"/>
    </row>
    <row r="15" spans="1:4" ht="21.95" customHeight="1">
      <c r="A15" s="139" t="s">
        <v>54</v>
      </c>
      <c r="B15" s="135"/>
      <c r="C15" s="134" t="s">
        <v>56</v>
      </c>
      <c r="D15" s="135"/>
    </row>
    <row r="16" spans="1:4" ht="21.95" customHeight="1">
      <c r="A16" s="133" t="s">
        <v>57</v>
      </c>
      <c r="B16" s="135"/>
      <c r="C16" s="142" t="s">
        <v>59</v>
      </c>
      <c r="D16" s="137"/>
    </row>
    <row r="17" spans="1:4" ht="21.95" customHeight="1">
      <c r="A17" s="139" t="s">
        <v>60</v>
      </c>
      <c r="B17" s="137"/>
      <c r="C17" s="143"/>
      <c r="D17" s="144"/>
    </row>
    <row r="18" spans="1:4" ht="21.95" customHeight="1">
      <c r="A18" s="145"/>
      <c r="B18" s="175"/>
      <c r="C18" s="146"/>
      <c r="D18" s="147" t="s">
        <v>62</v>
      </c>
    </row>
    <row r="19" spans="1:4" ht="21.95" customHeight="1">
      <c r="A19" s="148" t="s">
        <v>63</v>
      </c>
      <c r="B19" s="137">
        <f>B6</f>
        <v>740.65</v>
      </c>
      <c r="C19" s="149" t="s">
        <v>65</v>
      </c>
      <c r="D19" s="137">
        <f>D6+D11</f>
        <v>740.65</v>
      </c>
    </row>
    <row r="20" spans="1:4" ht="21.95" customHeight="1">
      <c r="A20" s="150" t="s">
        <v>66</v>
      </c>
      <c r="B20" s="140"/>
      <c r="C20" s="134" t="s">
        <v>68</v>
      </c>
      <c r="D20" s="151"/>
    </row>
    <row r="21" spans="1:4" ht="21.95" customHeight="1">
      <c r="A21" s="150" t="s">
        <v>69</v>
      </c>
      <c r="B21" s="137"/>
      <c r="C21" s="152"/>
      <c r="D21" s="144" t="s">
        <v>62</v>
      </c>
    </row>
    <row r="22" spans="1:4" ht="21.95" customHeight="1">
      <c r="A22" s="145"/>
      <c r="B22" s="176" t="s">
        <v>62</v>
      </c>
      <c r="C22" s="153"/>
      <c r="D22" s="154"/>
    </row>
    <row r="23" spans="1:4" ht="21.95" customHeight="1">
      <c r="A23" s="148" t="s">
        <v>71</v>
      </c>
      <c r="B23" s="137">
        <f>B19</f>
        <v>740.65</v>
      </c>
      <c r="C23" s="149" t="s">
        <v>72</v>
      </c>
      <c r="D23" s="137">
        <f>D19</f>
        <v>740.65</v>
      </c>
    </row>
    <row r="24" spans="1:4" ht="21.95" customHeight="1"/>
    <row r="25" spans="1:4" ht="21.95" customHeight="1"/>
  </sheetData>
  <phoneticPr fontId="0" type="noConversion"/>
  <printOptions horizontalCentered="1"/>
  <pageMargins left="0.39305555555555555" right="0.39305555555555555" top="0.39305555555555555" bottom="0.39305555555555555" header="0.39305555555555555" footer="0.39305555555555555"/>
  <pageSetup paperSize="9" fitToHeight="100" orientation="landscape"/>
  <headerFooter alignWithMargins="0">
    <oddFooter>第 1 页,共12页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3"/>
  <sheetViews>
    <sheetView showGridLines="0" showZeros="0" workbookViewId="0">
      <selection activeCell="A8" sqref="A8"/>
    </sheetView>
  </sheetViews>
  <sheetFormatPr defaultColWidth="9.1640625" defaultRowHeight="11.25"/>
  <cols>
    <col min="1" max="1" width="39.5" customWidth="1"/>
    <col min="2" max="17" width="13.5" customWidth="1"/>
  </cols>
  <sheetData>
    <row r="1" spans="1:17" ht="15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214"/>
      <c r="O1" s="214"/>
      <c r="P1" s="155"/>
      <c r="Q1" s="46" t="s">
        <v>73</v>
      </c>
    </row>
    <row r="2" spans="1:17" s="171" customFormat="1" ht="45.75" customHeight="1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7.5" customHeight="1">
      <c r="B3" s="157"/>
      <c r="C3" s="157"/>
      <c r="D3" s="172"/>
      <c r="E3" s="172"/>
      <c r="F3" s="172"/>
      <c r="G3" s="172"/>
      <c r="H3" s="157"/>
      <c r="I3" s="157"/>
      <c r="J3" s="157"/>
      <c r="K3" s="157"/>
      <c r="L3" s="157"/>
      <c r="M3" s="157"/>
      <c r="N3" s="157"/>
      <c r="O3" s="157"/>
      <c r="P3" s="157"/>
      <c r="Q3" s="170" t="s">
        <v>23</v>
      </c>
    </row>
    <row r="4" spans="1:17" ht="18.75" customHeight="1">
      <c r="A4" s="208" t="s">
        <v>75</v>
      </c>
      <c r="B4" s="209" t="s">
        <v>76</v>
      </c>
      <c r="C4" s="158" t="s">
        <v>64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  <c r="P4" s="215" t="s">
        <v>77</v>
      </c>
      <c r="Q4" s="213" t="s">
        <v>70</v>
      </c>
    </row>
    <row r="5" spans="1:17" ht="24.75" customHeight="1">
      <c r="A5" s="208"/>
      <c r="B5" s="210"/>
      <c r="C5" s="211" t="s">
        <v>78</v>
      </c>
      <c r="D5" s="84" t="s">
        <v>79</v>
      </c>
      <c r="E5" s="85"/>
      <c r="F5" s="85"/>
      <c r="G5" s="86"/>
      <c r="H5" s="212" t="s">
        <v>80</v>
      </c>
      <c r="I5" s="206" t="s">
        <v>43</v>
      </c>
      <c r="J5" s="206" t="s">
        <v>46</v>
      </c>
      <c r="K5" s="206" t="s">
        <v>49</v>
      </c>
      <c r="L5" s="206" t="s">
        <v>52</v>
      </c>
      <c r="M5" s="206" t="s">
        <v>81</v>
      </c>
      <c r="N5" s="206" t="s">
        <v>58</v>
      </c>
      <c r="O5" s="206" t="s">
        <v>61</v>
      </c>
      <c r="P5" s="210"/>
      <c r="Q5" s="213"/>
    </row>
    <row r="6" spans="1:17" ht="42" customHeight="1">
      <c r="A6" s="208"/>
      <c r="B6" s="210"/>
      <c r="C6" s="207"/>
      <c r="D6" s="161" t="s">
        <v>82</v>
      </c>
      <c r="E6" s="161" t="s">
        <v>83</v>
      </c>
      <c r="F6" s="161" t="s">
        <v>34</v>
      </c>
      <c r="G6" s="161" t="s">
        <v>37</v>
      </c>
      <c r="H6" s="207"/>
      <c r="I6" s="207"/>
      <c r="J6" s="207"/>
      <c r="K6" s="207"/>
      <c r="L6" s="207"/>
      <c r="M6" s="207"/>
      <c r="N6" s="207"/>
      <c r="O6" s="207"/>
      <c r="P6" s="210"/>
      <c r="Q6" s="213"/>
    </row>
    <row r="7" spans="1:17" ht="18" customHeight="1">
      <c r="A7" s="162" t="s">
        <v>84</v>
      </c>
      <c r="B7" s="163">
        <v>1</v>
      </c>
      <c r="C7" s="168">
        <f t="shared" ref="C7:Q7" si="0">B7+1</f>
        <v>2</v>
      </c>
      <c r="D7" s="168">
        <f t="shared" si="0"/>
        <v>3</v>
      </c>
      <c r="E7" s="168">
        <f t="shared" si="0"/>
        <v>4</v>
      </c>
      <c r="F7" s="168">
        <f t="shared" si="0"/>
        <v>5</v>
      </c>
      <c r="G7" s="168">
        <f t="shared" si="0"/>
        <v>6</v>
      </c>
      <c r="H7" s="168">
        <f t="shared" si="0"/>
        <v>7</v>
      </c>
      <c r="I7" s="168">
        <f t="shared" si="0"/>
        <v>8</v>
      </c>
      <c r="J7" s="168">
        <f t="shared" si="0"/>
        <v>9</v>
      </c>
      <c r="K7" s="168">
        <f t="shared" si="0"/>
        <v>10</v>
      </c>
      <c r="L7" s="168">
        <f t="shared" si="0"/>
        <v>11</v>
      </c>
      <c r="M7" s="168">
        <f t="shared" si="0"/>
        <v>12</v>
      </c>
      <c r="N7" s="168">
        <f t="shared" si="0"/>
        <v>13</v>
      </c>
      <c r="O7" s="168">
        <f t="shared" si="0"/>
        <v>14</v>
      </c>
      <c r="P7" s="168">
        <f t="shared" si="0"/>
        <v>15</v>
      </c>
      <c r="Q7" s="168">
        <f t="shared" si="0"/>
        <v>16</v>
      </c>
    </row>
    <row r="8" spans="1:17" ht="18" customHeight="1">
      <c r="A8" s="173" t="s">
        <v>313</v>
      </c>
      <c r="B8" s="174">
        <f>C8</f>
        <v>740.65000000000009</v>
      </c>
      <c r="C8" s="174">
        <f>D8</f>
        <v>740.65000000000009</v>
      </c>
      <c r="D8" s="174">
        <f>E8+G8</f>
        <v>740.65000000000009</v>
      </c>
      <c r="E8" s="174">
        <v>718.45</v>
      </c>
      <c r="F8" s="174"/>
      <c r="G8" s="174">
        <v>22.2</v>
      </c>
      <c r="H8" s="174"/>
      <c r="I8" s="174"/>
      <c r="J8" s="174"/>
      <c r="K8" s="174"/>
      <c r="L8" s="174"/>
      <c r="M8" s="174"/>
      <c r="N8" s="174"/>
      <c r="O8" s="174"/>
      <c r="P8" s="174"/>
      <c r="Q8" s="174"/>
    </row>
    <row r="9" spans="1:17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>
      <c r="A10" s="26"/>
      <c r="B10" s="26"/>
      <c r="C10" s="26"/>
      <c r="D10" s="26"/>
      <c r="E10" s="26"/>
      <c r="F10" s="26"/>
      <c r="G10" s="26"/>
      <c r="I10" s="26"/>
      <c r="J10" s="26"/>
      <c r="K10" s="26"/>
      <c r="L10" s="26"/>
      <c r="N10" s="26"/>
      <c r="O10" s="26"/>
      <c r="P10" s="26"/>
      <c r="Q10" s="26"/>
    </row>
    <row r="11" spans="1:17">
      <c r="A11" s="26"/>
      <c r="B11" s="26"/>
      <c r="C11" s="26"/>
      <c r="D11" s="26"/>
      <c r="E11" s="26"/>
      <c r="F11" s="26"/>
      <c r="G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>
      <c r="A13" s="26"/>
      <c r="B13" s="26"/>
      <c r="C13" s="26"/>
      <c r="J13" s="26"/>
      <c r="K13" s="26"/>
      <c r="M13" s="26"/>
      <c r="N13" s="26"/>
      <c r="O13" s="26"/>
      <c r="P13" s="26"/>
    </row>
    <row r="14" spans="1:17">
      <c r="A14" s="26"/>
      <c r="C14" s="26"/>
      <c r="I14" s="26"/>
      <c r="J14" s="26"/>
      <c r="K14" s="26"/>
      <c r="N14" s="26"/>
      <c r="O14" s="26"/>
      <c r="P14" s="26"/>
    </row>
    <row r="15" spans="1:17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N15" s="26"/>
      <c r="O15" s="26"/>
      <c r="P15" s="26"/>
    </row>
    <row r="16" spans="1:17">
      <c r="A16" s="26"/>
      <c r="C16" s="26"/>
      <c r="I16" s="26"/>
      <c r="J16" s="26"/>
      <c r="N16" s="26"/>
      <c r="O16" s="26"/>
      <c r="P16" s="26"/>
    </row>
    <row r="17" spans="1:26">
      <c r="A17" s="26"/>
      <c r="C17" s="26"/>
      <c r="D17" s="26"/>
      <c r="E17" s="26"/>
      <c r="F17" s="26"/>
      <c r="G17" s="26"/>
      <c r="I17" s="26"/>
      <c r="J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>
      <c r="A18" s="26"/>
      <c r="C18" s="26"/>
      <c r="D18" s="26"/>
      <c r="E18" s="26"/>
      <c r="F18" s="26"/>
      <c r="G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2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26">
      <c r="A20" s="26"/>
      <c r="C20" s="26"/>
      <c r="H20" s="26"/>
      <c r="I20" s="26"/>
      <c r="J20" s="26"/>
      <c r="M20" s="26"/>
      <c r="N20" s="26"/>
    </row>
    <row r="21" spans="1:26">
      <c r="B21" s="26"/>
      <c r="C21" s="26"/>
      <c r="I21" s="26"/>
      <c r="J21" s="26"/>
      <c r="M21" s="26"/>
    </row>
    <row r="22" spans="1:26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26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26">
      <c r="B24" s="26"/>
      <c r="I24" s="26"/>
    </row>
    <row r="25" spans="1:26">
      <c r="B25" s="26"/>
      <c r="C25" s="26"/>
    </row>
    <row r="26" spans="1:26">
      <c r="C26" s="26"/>
    </row>
    <row r="33" spans="14:14">
      <c r="N33" s="26"/>
    </row>
  </sheetData>
  <mergeCells count="14">
    <mergeCell ref="K5:K6"/>
    <mergeCell ref="L5:L6"/>
    <mergeCell ref="Q4:Q6"/>
    <mergeCell ref="N1:O1"/>
    <mergeCell ref="P4:P6"/>
    <mergeCell ref="M5:M6"/>
    <mergeCell ref="N5:N6"/>
    <mergeCell ref="O5:O6"/>
    <mergeCell ref="J5:J6"/>
    <mergeCell ref="A4:A6"/>
    <mergeCell ref="B4:B6"/>
    <mergeCell ref="C5:C6"/>
    <mergeCell ref="H5:H6"/>
    <mergeCell ref="I5:I6"/>
  </mergeCells>
  <phoneticPr fontId="0" type="noConversion"/>
  <printOptions horizontalCentered="1"/>
  <pageMargins left="0.39305555555555555" right="0.39305555555555555" top="0.59027777777777779" bottom="0.59027777777777779" header="0.51180555555555551" footer="0.51180555555555551"/>
  <pageSetup paperSize="9" scale="77" fitToHeight="100" orientation="landscape"/>
  <headerFooter alignWithMargins="0">
    <oddFooter>第 2 页,共12页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6"/>
  <sheetViews>
    <sheetView showGridLines="0" showZeros="0" topLeftCell="A4" workbookViewId="0">
      <selection activeCell="A8" sqref="A8"/>
    </sheetView>
  </sheetViews>
  <sheetFormatPr defaultColWidth="9.1640625" defaultRowHeight="11.25"/>
  <cols>
    <col min="1" max="1" width="30.83203125" customWidth="1"/>
    <col min="2" max="16" width="13.6640625" customWidth="1"/>
    <col min="17" max="17" width="12.33203125" customWidth="1"/>
    <col min="18" max="26" width="13.6640625" customWidth="1"/>
  </cols>
  <sheetData>
    <row r="1" spans="1:26" ht="20.25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69"/>
      <c r="Y1" s="169"/>
      <c r="Z1" s="46" t="s">
        <v>85</v>
      </c>
    </row>
    <row r="2" spans="1:26" ht="43.5" customHeight="1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21" customHeight="1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70" t="s">
        <v>23</v>
      </c>
    </row>
    <row r="4" spans="1:26" ht="24" customHeight="1">
      <c r="A4" s="210" t="s">
        <v>75</v>
      </c>
      <c r="B4" s="209" t="s">
        <v>87</v>
      </c>
      <c r="C4" s="158" t="s">
        <v>88</v>
      </c>
      <c r="D4" s="159"/>
      <c r="E4" s="159"/>
      <c r="F4" s="158" t="s">
        <v>89</v>
      </c>
      <c r="G4" s="160"/>
      <c r="H4" s="215" t="s">
        <v>90</v>
      </c>
      <c r="I4" s="210" t="s">
        <v>91</v>
      </c>
      <c r="J4" s="210" t="s">
        <v>92</v>
      </c>
      <c r="K4" s="209" t="s">
        <v>93</v>
      </c>
      <c r="L4" s="158" t="s">
        <v>94</v>
      </c>
      <c r="M4" s="167"/>
      <c r="N4" s="167"/>
      <c r="O4" s="167"/>
      <c r="P4" s="167"/>
      <c r="Q4" s="159"/>
      <c r="R4" s="159"/>
      <c r="S4" s="159"/>
      <c r="T4" s="159"/>
      <c r="U4" s="159"/>
      <c r="V4" s="159"/>
      <c r="W4" s="159"/>
      <c r="X4" s="159"/>
      <c r="Y4" s="159"/>
      <c r="Z4" s="160"/>
    </row>
    <row r="5" spans="1:26" ht="27.75" customHeight="1">
      <c r="A5" s="210"/>
      <c r="B5" s="210"/>
      <c r="C5" s="207" t="s">
        <v>95</v>
      </c>
      <c r="D5" s="207" t="s">
        <v>96</v>
      </c>
      <c r="E5" s="207" t="s">
        <v>97</v>
      </c>
      <c r="F5" s="207" t="s">
        <v>98</v>
      </c>
      <c r="G5" s="207" t="s">
        <v>99</v>
      </c>
      <c r="H5" s="210"/>
      <c r="I5" s="210"/>
      <c r="J5" s="210"/>
      <c r="K5" s="210"/>
      <c r="L5" s="216" t="s">
        <v>87</v>
      </c>
      <c r="M5" s="63" t="s">
        <v>79</v>
      </c>
      <c r="N5" s="64"/>
      <c r="O5" s="64"/>
      <c r="P5" s="65"/>
      <c r="Q5" s="218" t="s">
        <v>40</v>
      </c>
      <c r="R5" s="207" t="s">
        <v>43</v>
      </c>
      <c r="S5" s="207" t="s">
        <v>46</v>
      </c>
      <c r="T5" s="207" t="s">
        <v>49</v>
      </c>
      <c r="U5" s="207" t="s">
        <v>52</v>
      </c>
      <c r="V5" s="207" t="s">
        <v>55</v>
      </c>
      <c r="W5" s="207" t="s">
        <v>58</v>
      </c>
      <c r="X5" s="207" t="s">
        <v>61</v>
      </c>
      <c r="Y5" s="217" t="s">
        <v>77</v>
      </c>
      <c r="Z5" s="217" t="s">
        <v>70</v>
      </c>
    </row>
    <row r="6" spans="1:26" ht="45.75" customHeight="1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161" t="s">
        <v>82</v>
      </c>
      <c r="N6" s="161" t="s">
        <v>31</v>
      </c>
      <c r="O6" s="161" t="s">
        <v>34</v>
      </c>
      <c r="P6" s="161" t="s">
        <v>37</v>
      </c>
      <c r="Q6" s="210"/>
      <c r="R6" s="210"/>
      <c r="S6" s="210"/>
      <c r="T6" s="210"/>
      <c r="U6" s="210"/>
      <c r="V6" s="210"/>
      <c r="W6" s="210"/>
      <c r="X6" s="210"/>
      <c r="Y6" s="213"/>
      <c r="Z6" s="213"/>
    </row>
    <row r="7" spans="1:26" ht="20.100000000000001" customHeight="1">
      <c r="A7" s="162">
        <v>1</v>
      </c>
      <c r="B7" s="163">
        <v>2</v>
      </c>
      <c r="C7" s="163">
        <v>3</v>
      </c>
      <c r="D7" s="163">
        <v>4</v>
      </c>
      <c r="E7" s="163">
        <v>5</v>
      </c>
      <c r="F7" s="163">
        <v>6</v>
      </c>
      <c r="G7" s="163">
        <v>7</v>
      </c>
      <c r="H7" s="163">
        <v>8</v>
      </c>
      <c r="I7" s="163">
        <v>9</v>
      </c>
      <c r="J7" s="163">
        <v>10</v>
      </c>
      <c r="K7" s="163">
        <v>11</v>
      </c>
      <c r="L7" s="168">
        <v>12</v>
      </c>
      <c r="M7" s="163">
        <v>13</v>
      </c>
      <c r="N7" s="163">
        <v>14</v>
      </c>
      <c r="O7" s="163">
        <v>15</v>
      </c>
      <c r="P7" s="163">
        <v>16</v>
      </c>
      <c r="Q7" s="163">
        <v>17</v>
      </c>
      <c r="R7" s="163">
        <v>18</v>
      </c>
      <c r="S7" s="163">
        <v>19</v>
      </c>
      <c r="T7" s="163">
        <v>20</v>
      </c>
      <c r="U7" s="163">
        <v>21</v>
      </c>
      <c r="V7" s="163">
        <v>22</v>
      </c>
      <c r="W7" s="168">
        <v>23</v>
      </c>
      <c r="X7" s="163">
        <v>24</v>
      </c>
      <c r="Y7" s="163">
        <v>25</v>
      </c>
      <c r="Z7" s="163">
        <v>26</v>
      </c>
    </row>
    <row r="8" spans="1:26" ht="20.100000000000001" customHeight="1">
      <c r="A8" s="190" t="s">
        <v>312</v>
      </c>
      <c r="B8" s="191">
        <f>C8+D8+E8+F8</f>
        <v>740.65</v>
      </c>
      <c r="C8" s="191">
        <f>C9+C12+C15</f>
        <v>386.23999999999995</v>
      </c>
      <c r="D8" s="191">
        <f>D9+D12+D15</f>
        <v>55.99</v>
      </c>
      <c r="E8" s="191">
        <f>E9+E12+E15</f>
        <v>81.41</v>
      </c>
      <c r="F8" s="191">
        <f>F9+F12+F15</f>
        <v>217.01</v>
      </c>
      <c r="G8" s="163"/>
      <c r="H8" s="187"/>
      <c r="I8" s="186"/>
      <c r="J8" s="186"/>
      <c r="K8" s="186"/>
      <c r="L8" s="192">
        <f>M8</f>
        <v>740.65000000000009</v>
      </c>
      <c r="M8" s="191">
        <f>N8+P8</f>
        <v>740.65000000000009</v>
      </c>
      <c r="N8" s="191">
        <f>N9</f>
        <v>718.45</v>
      </c>
      <c r="O8" s="191"/>
      <c r="P8" s="191">
        <f>P9</f>
        <v>22.2</v>
      </c>
      <c r="Q8" s="186"/>
      <c r="R8" s="186"/>
      <c r="S8" s="186"/>
      <c r="T8" s="186"/>
      <c r="U8" s="186"/>
      <c r="V8" s="186"/>
      <c r="W8" s="188"/>
      <c r="X8" s="163"/>
      <c r="Y8" s="187"/>
      <c r="Z8" s="163"/>
    </row>
    <row r="9" spans="1:26" ht="24.95" customHeight="1">
      <c r="A9" s="185" t="s">
        <v>284</v>
      </c>
      <c r="B9" s="191">
        <f t="shared" ref="B9:B17" si="0">C9+D9+E9+F9</f>
        <v>641.82999999999993</v>
      </c>
      <c r="C9" s="164">
        <f t="shared" ref="C9:F10" si="1">C10</f>
        <v>308.52999999999997</v>
      </c>
      <c r="D9" s="164">
        <f t="shared" si="1"/>
        <v>34.880000000000003</v>
      </c>
      <c r="E9" s="164">
        <f t="shared" si="1"/>
        <v>81.41</v>
      </c>
      <c r="F9" s="164">
        <f t="shared" si="1"/>
        <v>217.01</v>
      </c>
      <c r="G9" s="165"/>
      <c r="H9" s="166"/>
      <c r="I9" s="164"/>
      <c r="J9" s="164"/>
      <c r="K9" s="164"/>
      <c r="L9" s="192">
        <f>M9</f>
        <v>740.65000000000009</v>
      </c>
      <c r="M9" s="191">
        <f>N9+P9</f>
        <v>740.65000000000009</v>
      </c>
      <c r="N9" s="164">
        <f>N10</f>
        <v>718.45</v>
      </c>
      <c r="O9" s="164"/>
      <c r="P9" s="164">
        <f>P10</f>
        <v>22.2</v>
      </c>
      <c r="Q9" s="164"/>
      <c r="R9" s="164"/>
      <c r="S9" s="164"/>
      <c r="T9" s="164"/>
      <c r="U9" s="164"/>
      <c r="V9" s="164"/>
      <c r="W9" s="164"/>
      <c r="X9" s="165"/>
      <c r="Y9" s="166"/>
      <c r="Z9" s="165"/>
    </row>
    <row r="10" spans="1:26" ht="24.95" customHeight="1">
      <c r="A10" s="189" t="s">
        <v>314</v>
      </c>
      <c r="B10" s="191">
        <f t="shared" si="0"/>
        <v>641.82999999999993</v>
      </c>
      <c r="C10" s="193">
        <f t="shared" si="1"/>
        <v>308.52999999999997</v>
      </c>
      <c r="D10" s="193">
        <f t="shared" si="1"/>
        <v>34.880000000000003</v>
      </c>
      <c r="E10" s="193">
        <f t="shared" si="1"/>
        <v>81.41</v>
      </c>
      <c r="F10" s="193">
        <f t="shared" si="1"/>
        <v>217.01</v>
      </c>
      <c r="G10" s="193"/>
      <c r="H10" s="193"/>
      <c r="I10" s="193"/>
      <c r="J10" s="193"/>
      <c r="K10" s="193"/>
      <c r="L10" s="192">
        <f>M10</f>
        <v>740.65000000000009</v>
      </c>
      <c r="M10" s="191">
        <f>N10+P10</f>
        <v>740.65000000000009</v>
      </c>
      <c r="N10" s="193">
        <f>641.83+76.62</f>
        <v>718.45</v>
      </c>
      <c r="O10" s="193"/>
      <c r="P10" s="193">
        <v>22.2</v>
      </c>
      <c r="Q10" s="193"/>
      <c r="R10" s="193"/>
      <c r="S10" s="193"/>
      <c r="T10" s="193"/>
      <c r="U10" s="193"/>
      <c r="V10" s="193"/>
      <c r="W10" s="193"/>
      <c r="X10" s="194"/>
      <c r="Y10" s="193"/>
      <c r="Z10" s="193"/>
    </row>
    <row r="11" spans="1:26" ht="24.95" customHeight="1">
      <c r="A11" s="189" t="s">
        <v>315</v>
      </c>
      <c r="B11" s="191">
        <f t="shared" si="0"/>
        <v>641.82999999999993</v>
      </c>
      <c r="C11" s="193">
        <v>308.52999999999997</v>
      </c>
      <c r="D11" s="193">
        <v>34.880000000000003</v>
      </c>
      <c r="E11" s="193">
        <v>81.41</v>
      </c>
      <c r="F11" s="193">
        <v>217.01</v>
      </c>
      <c r="G11" s="193"/>
      <c r="H11" s="194"/>
      <c r="I11" s="193"/>
      <c r="J11" s="193"/>
      <c r="K11" s="193"/>
      <c r="L11" s="192">
        <f t="shared" ref="L11:L17" si="2">M11</f>
        <v>641.83000000000004</v>
      </c>
      <c r="M11" s="191">
        <f t="shared" ref="M11:M17" si="3">N11+P11</f>
        <v>641.83000000000004</v>
      </c>
      <c r="N11" s="193">
        <v>641.83000000000004</v>
      </c>
      <c r="O11" s="193"/>
      <c r="P11" s="193"/>
      <c r="Q11" s="193"/>
      <c r="R11" s="193"/>
      <c r="S11" s="193"/>
      <c r="T11" s="193"/>
      <c r="U11" s="193"/>
      <c r="V11" s="193"/>
      <c r="W11" s="193"/>
      <c r="X11" s="194"/>
      <c r="Y11" s="193"/>
      <c r="Z11" s="193"/>
    </row>
    <row r="12" spans="1:26" ht="24.95" customHeight="1">
      <c r="A12" s="189" t="s">
        <v>285</v>
      </c>
      <c r="B12" s="191">
        <f t="shared" si="0"/>
        <v>76.62</v>
      </c>
      <c r="C12" s="193">
        <f>C13</f>
        <v>55.51</v>
      </c>
      <c r="D12" s="193">
        <f>D13</f>
        <v>21.11</v>
      </c>
      <c r="E12" s="194"/>
      <c r="F12" s="194"/>
      <c r="G12" s="194"/>
      <c r="H12" s="194"/>
      <c r="I12" s="194"/>
      <c r="J12" s="193"/>
      <c r="K12" s="193"/>
      <c r="L12" s="192">
        <f t="shared" si="2"/>
        <v>76.62</v>
      </c>
      <c r="M12" s="191">
        <f t="shared" si="3"/>
        <v>76.62</v>
      </c>
      <c r="N12" s="193">
        <v>76.62</v>
      </c>
      <c r="O12" s="193"/>
      <c r="P12" s="193"/>
      <c r="Q12" s="193"/>
      <c r="R12" s="193"/>
      <c r="S12" s="193"/>
      <c r="T12" s="193"/>
      <c r="U12" s="194"/>
      <c r="V12" s="194"/>
      <c r="W12" s="194"/>
      <c r="X12" s="194"/>
      <c r="Y12" s="193"/>
      <c r="Z12" s="194"/>
    </row>
    <row r="13" spans="1:26" ht="24.95" customHeight="1">
      <c r="A13" s="189" t="s">
        <v>286</v>
      </c>
      <c r="B13" s="191">
        <f t="shared" si="0"/>
        <v>76.62</v>
      </c>
      <c r="C13" s="193">
        <f>C14</f>
        <v>55.51</v>
      </c>
      <c r="D13" s="193">
        <f>D14</f>
        <v>21.11</v>
      </c>
      <c r="E13" s="194"/>
      <c r="F13" s="194"/>
      <c r="G13" s="194"/>
      <c r="H13" s="194"/>
      <c r="I13" s="194"/>
      <c r="J13" s="193"/>
      <c r="K13" s="193"/>
      <c r="L13" s="192">
        <f t="shared" si="2"/>
        <v>76.62</v>
      </c>
      <c r="M13" s="191">
        <f t="shared" si="3"/>
        <v>76.62</v>
      </c>
      <c r="N13" s="193">
        <v>76.62</v>
      </c>
      <c r="O13" s="193"/>
      <c r="P13" s="193"/>
      <c r="Q13" s="193"/>
      <c r="R13" s="193"/>
      <c r="S13" s="193"/>
      <c r="T13" s="193"/>
      <c r="U13" s="194"/>
      <c r="V13" s="194"/>
      <c r="W13" s="194"/>
      <c r="X13" s="194"/>
      <c r="Y13" s="193"/>
      <c r="Z13" s="194"/>
    </row>
    <row r="14" spans="1:26" ht="24.95" customHeight="1">
      <c r="A14" s="189" t="s">
        <v>287</v>
      </c>
      <c r="B14" s="191">
        <f t="shared" si="0"/>
        <v>76.62</v>
      </c>
      <c r="C14" s="193">
        <v>55.51</v>
      </c>
      <c r="D14" s="194">
        <v>21.11</v>
      </c>
      <c r="E14" s="194"/>
      <c r="F14" s="194"/>
      <c r="G14" s="194"/>
      <c r="H14" s="194"/>
      <c r="I14" s="194"/>
      <c r="J14" s="193"/>
      <c r="K14" s="193"/>
      <c r="L14" s="192">
        <f t="shared" si="2"/>
        <v>76.62</v>
      </c>
      <c r="M14" s="191">
        <f t="shared" si="3"/>
        <v>76.62</v>
      </c>
      <c r="N14" s="193">
        <v>76.62</v>
      </c>
      <c r="O14" s="193"/>
      <c r="P14" s="193"/>
      <c r="Q14" s="193"/>
      <c r="R14" s="193"/>
      <c r="S14" s="193"/>
      <c r="T14" s="193"/>
      <c r="U14" s="194"/>
      <c r="V14" s="194"/>
      <c r="W14" s="194"/>
      <c r="X14" s="194"/>
      <c r="Y14" s="193"/>
      <c r="Z14" s="194"/>
    </row>
    <row r="15" spans="1:26" ht="24.95" customHeight="1">
      <c r="A15" s="189" t="s">
        <v>288</v>
      </c>
      <c r="B15" s="191">
        <f t="shared" si="0"/>
        <v>22.2</v>
      </c>
      <c r="C15" s="193">
        <f>C16</f>
        <v>22.2</v>
      </c>
      <c r="D15" s="193"/>
      <c r="E15" s="194"/>
      <c r="F15" s="194"/>
      <c r="G15" s="194"/>
      <c r="H15" s="194"/>
      <c r="I15" s="194"/>
      <c r="J15" s="193"/>
      <c r="K15" s="193"/>
      <c r="L15" s="192">
        <f t="shared" si="2"/>
        <v>22.2</v>
      </c>
      <c r="M15" s="191">
        <f t="shared" si="3"/>
        <v>22.2</v>
      </c>
      <c r="N15" s="193"/>
      <c r="O15" s="193"/>
      <c r="P15" s="193">
        <v>22.2</v>
      </c>
      <c r="Q15" s="193"/>
      <c r="R15" s="193"/>
      <c r="S15" s="193"/>
      <c r="T15" s="193"/>
      <c r="U15" s="194"/>
      <c r="V15" s="194"/>
      <c r="W15" s="194"/>
      <c r="X15" s="194"/>
      <c r="Y15" s="193"/>
      <c r="Z15" s="194"/>
    </row>
    <row r="16" spans="1:26" ht="24.95" customHeight="1">
      <c r="A16" s="189" t="s">
        <v>289</v>
      </c>
      <c r="B16" s="191">
        <f t="shared" si="0"/>
        <v>22.2</v>
      </c>
      <c r="C16" s="193">
        <f>C17</f>
        <v>22.2</v>
      </c>
      <c r="D16" s="194"/>
      <c r="E16" s="194"/>
      <c r="F16" s="194"/>
      <c r="G16" s="194"/>
      <c r="H16" s="194"/>
      <c r="I16" s="194"/>
      <c r="J16" s="193"/>
      <c r="K16" s="193"/>
      <c r="L16" s="192">
        <f t="shared" si="2"/>
        <v>22.2</v>
      </c>
      <c r="M16" s="191">
        <f t="shared" si="3"/>
        <v>22.2</v>
      </c>
      <c r="N16" s="193"/>
      <c r="O16" s="193"/>
      <c r="P16" s="193">
        <v>22.2</v>
      </c>
      <c r="Q16" s="193"/>
      <c r="R16" s="193"/>
      <c r="S16" s="193"/>
      <c r="T16" s="193"/>
      <c r="U16" s="194"/>
      <c r="V16" s="194"/>
      <c r="W16" s="194"/>
      <c r="X16" s="194"/>
      <c r="Y16" s="193"/>
      <c r="Z16" s="194"/>
    </row>
    <row r="17" spans="1:26" ht="24.95" customHeight="1">
      <c r="A17" s="189" t="s">
        <v>290</v>
      </c>
      <c r="B17" s="199">
        <f t="shared" si="0"/>
        <v>22.2</v>
      </c>
      <c r="C17" s="193">
        <v>22.2</v>
      </c>
      <c r="D17" s="194"/>
      <c r="E17" s="194"/>
      <c r="F17" s="194"/>
      <c r="G17" s="194"/>
      <c r="H17" s="194"/>
      <c r="I17" s="194"/>
      <c r="J17" s="193"/>
      <c r="K17" s="193"/>
      <c r="L17" s="198">
        <f t="shared" si="2"/>
        <v>22.2</v>
      </c>
      <c r="M17" s="199">
        <f t="shared" si="3"/>
        <v>22.2</v>
      </c>
      <c r="N17" s="193"/>
      <c r="O17" s="193"/>
      <c r="P17" s="193">
        <v>22.2</v>
      </c>
      <c r="Q17" s="193"/>
      <c r="R17" s="193"/>
      <c r="S17" s="193"/>
      <c r="T17" s="193"/>
      <c r="U17" s="194"/>
      <c r="V17" s="194"/>
      <c r="W17" s="194"/>
      <c r="X17" s="194"/>
      <c r="Y17" s="193"/>
      <c r="Z17" s="194"/>
    </row>
    <row r="18" spans="1:26">
      <c r="A18" s="26"/>
      <c r="B18" s="26"/>
      <c r="C18" s="26"/>
      <c r="J18" s="26"/>
      <c r="M18" s="26"/>
      <c r="N18" s="26"/>
      <c r="O18" s="26"/>
      <c r="P18" s="26"/>
      <c r="R18" s="26"/>
      <c r="S18" s="26"/>
      <c r="T18" s="26"/>
      <c r="Y18" s="26"/>
    </row>
    <row r="19" spans="1:26">
      <c r="A19" s="26"/>
      <c r="B19" s="26"/>
      <c r="C19" s="26"/>
      <c r="J19" s="26"/>
      <c r="M19" s="26"/>
      <c r="N19" s="26"/>
      <c r="O19" s="26"/>
      <c r="P19" s="26"/>
      <c r="R19" s="26"/>
      <c r="S19" s="26"/>
      <c r="T19" s="26"/>
      <c r="Y19" s="26"/>
    </row>
    <row r="20" spans="1:2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Y20" s="26"/>
    </row>
    <row r="21" spans="1:26">
      <c r="M21" s="26"/>
      <c r="N21" s="26"/>
      <c r="O21" s="26"/>
      <c r="P21" s="26"/>
      <c r="Q21" s="26"/>
      <c r="R21" s="26"/>
      <c r="S21" s="26"/>
      <c r="T21" s="26"/>
      <c r="U21" s="26"/>
      <c r="V21" s="26"/>
      <c r="Y21" s="26"/>
    </row>
    <row r="22" spans="1:26">
      <c r="M22" s="26"/>
      <c r="N22" s="26"/>
      <c r="O22" s="26"/>
      <c r="P22" s="26"/>
      <c r="S22" s="26"/>
      <c r="T22" s="26"/>
      <c r="Y22" s="26"/>
    </row>
    <row r="23" spans="1:26">
      <c r="C23" s="26"/>
      <c r="R23" s="26"/>
      <c r="S23" s="26"/>
      <c r="Y23" s="26"/>
    </row>
    <row r="24" spans="1:26">
      <c r="R24" s="26"/>
    </row>
    <row r="25" spans="1:26">
      <c r="Q25" s="26"/>
    </row>
    <row r="26" spans="1:26">
      <c r="M26" s="26"/>
      <c r="N26" s="26"/>
      <c r="O26" s="26"/>
      <c r="P26" s="26"/>
      <c r="Q26" s="26"/>
    </row>
  </sheetData>
  <mergeCells count="22">
    <mergeCell ref="Z5:Z6"/>
    <mergeCell ref="U5:U6"/>
    <mergeCell ref="V5:V6"/>
    <mergeCell ref="W5:W6"/>
    <mergeCell ref="X5:X6"/>
    <mergeCell ref="T5:T6"/>
    <mergeCell ref="Y5:Y6"/>
    <mergeCell ref="J4:J6"/>
    <mergeCell ref="K4:K6"/>
    <mergeCell ref="Q5:Q6"/>
    <mergeCell ref="S5:S6"/>
    <mergeCell ref="H4:H6"/>
    <mergeCell ref="I4:I6"/>
    <mergeCell ref="R5:R6"/>
    <mergeCell ref="L5:L6"/>
    <mergeCell ref="G5:G6"/>
    <mergeCell ref="A4:A6"/>
    <mergeCell ref="B4:B6"/>
    <mergeCell ref="C5:C6"/>
    <mergeCell ref="D5:D6"/>
    <mergeCell ref="F5:F6"/>
    <mergeCell ref="E5:E6"/>
  </mergeCells>
  <phoneticPr fontId="0" type="noConversion"/>
  <printOptions horizontalCentered="1"/>
  <pageMargins left="0.39305555555555555" right="0.39305555555555555" top="0.39305555555555555" bottom="0.39305555555555555" header="0.39305555555555555" footer="0.39305555555555555"/>
  <pageSetup paperSize="9" scale="46" fitToHeight="100" orientation="landscape"/>
  <headerFooter alignWithMargins="0">
    <oddFooter>第 3 页,共12页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showGridLines="0" showZeros="0" workbookViewId="0">
      <selection activeCell="I15" sqref="I15"/>
    </sheetView>
  </sheetViews>
  <sheetFormatPr defaultColWidth="9.1640625" defaultRowHeight="11.25"/>
  <cols>
    <col min="1" max="1" width="43.83203125" customWidth="1"/>
    <col min="2" max="4" width="40.83203125" customWidth="1"/>
  </cols>
  <sheetData>
    <row r="1" spans="1:4" ht="15" customHeight="1">
      <c r="A1" s="124"/>
      <c r="B1" s="125"/>
      <c r="C1" s="125"/>
      <c r="D1" s="55" t="s">
        <v>21</v>
      </c>
    </row>
    <row r="2" spans="1:4" ht="45" customHeight="1">
      <c r="A2" s="126" t="s">
        <v>22</v>
      </c>
      <c r="B2" s="127"/>
      <c r="C2" s="127"/>
      <c r="D2" s="127"/>
    </row>
    <row r="3" spans="1:4" ht="18" customHeight="1">
      <c r="B3" s="128"/>
      <c r="C3" s="128"/>
      <c r="D3" s="56" t="s">
        <v>23</v>
      </c>
    </row>
    <row r="4" spans="1:4" ht="21.95" customHeight="1">
      <c r="A4" s="13" t="s">
        <v>24</v>
      </c>
      <c r="B4" s="28"/>
      <c r="C4" s="59" t="s">
        <v>25</v>
      </c>
      <c r="D4" s="61"/>
    </row>
    <row r="5" spans="1:4" ht="21.95" customHeight="1">
      <c r="A5" s="129" t="s">
        <v>26</v>
      </c>
      <c r="B5" s="130" t="s">
        <v>27</v>
      </c>
      <c r="C5" s="131" t="s">
        <v>26</v>
      </c>
      <c r="D5" s="132" t="s">
        <v>27</v>
      </c>
    </row>
    <row r="6" spans="1:4" ht="21.95" customHeight="1">
      <c r="A6" s="133" t="s">
        <v>28</v>
      </c>
      <c r="B6" s="135">
        <v>740.65</v>
      </c>
      <c r="C6" s="134" t="s">
        <v>29</v>
      </c>
      <c r="D6" s="135">
        <f>D7+D10</f>
        <v>523.64</v>
      </c>
    </row>
    <row r="7" spans="1:4" ht="21.75" customHeight="1">
      <c r="A7" s="133" t="s">
        <v>30</v>
      </c>
      <c r="B7" s="135">
        <v>718.45</v>
      </c>
      <c r="C7" s="134" t="s">
        <v>32</v>
      </c>
      <c r="D7" s="135">
        <f>D8+D9</f>
        <v>442.23</v>
      </c>
    </row>
    <row r="8" spans="1:4" ht="21.75" customHeight="1">
      <c r="A8" s="133" t="s">
        <v>33</v>
      </c>
      <c r="B8" s="135"/>
      <c r="C8" s="136" t="s">
        <v>35</v>
      </c>
      <c r="D8" s="135">
        <v>386.24</v>
      </c>
    </row>
    <row r="9" spans="1:4" ht="21.75" customHeight="1">
      <c r="A9" s="133" t="s">
        <v>36</v>
      </c>
      <c r="B9" s="135">
        <v>22.2</v>
      </c>
      <c r="C9" s="138" t="s">
        <v>38</v>
      </c>
      <c r="D9" s="135">
        <v>55.99</v>
      </c>
    </row>
    <row r="10" spans="1:4" ht="21.95" customHeight="1">
      <c r="A10" s="139" t="s">
        <v>39</v>
      </c>
      <c r="B10" s="135"/>
      <c r="C10" s="138" t="s">
        <v>41</v>
      </c>
      <c r="D10" s="135">
        <f>34.5+46.91</f>
        <v>81.41</v>
      </c>
    </row>
    <row r="11" spans="1:4" ht="21.95" customHeight="1">
      <c r="A11" s="139" t="s">
        <v>42</v>
      </c>
      <c r="B11" s="135"/>
      <c r="C11" s="141" t="s">
        <v>44</v>
      </c>
      <c r="D11" s="135">
        <f>D12</f>
        <v>217.01</v>
      </c>
    </row>
    <row r="12" spans="1:4" ht="21.95" customHeight="1">
      <c r="A12" s="139" t="s">
        <v>45</v>
      </c>
      <c r="B12" s="135"/>
      <c r="C12" s="134" t="s">
        <v>47</v>
      </c>
      <c r="D12" s="135">
        <v>217.01</v>
      </c>
    </row>
    <row r="13" spans="1:4" ht="29.25" customHeight="1">
      <c r="A13" s="139" t="s">
        <v>48</v>
      </c>
      <c r="B13" s="135"/>
      <c r="C13" s="138" t="s">
        <v>50</v>
      </c>
      <c r="D13" s="137"/>
    </row>
    <row r="14" spans="1:4" ht="21.95" customHeight="1">
      <c r="A14" s="139" t="s">
        <v>51</v>
      </c>
      <c r="B14" s="135"/>
      <c r="C14" s="138" t="s">
        <v>53</v>
      </c>
      <c r="D14" s="140"/>
    </row>
    <row r="15" spans="1:4" ht="21.95" customHeight="1">
      <c r="A15" s="139" t="s">
        <v>54</v>
      </c>
      <c r="B15" s="135"/>
      <c r="C15" s="134" t="s">
        <v>56</v>
      </c>
      <c r="D15" s="135"/>
    </row>
    <row r="16" spans="1:4" ht="21.95" customHeight="1">
      <c r="A16" s="133" t="s">
        <v>57</v>
      </c>
      <c r="B16" s="135"/>
      <c r="C16" s="142" t="s">
        <v>59</v>
      </c>
      <c r="D16" s="137"/>
    </row>
    <row r="17" spans="1:4" ht="21.95" customHeight="1">
      <c r="A17" s="139" t="s">
        <v>60</v>
      </c>
      <c r="B17" s="137"/>
      <c r="C17" s="143"/>
      <c r="D17" s="144"/>
    </row>
    <row r="18" spans="1:4" ht="21.95" customHeight="1">
      <c r="A18" s="145"/>
      <c r="B18" s="175"/>
      <c r="C18" s="146"/>
      <c r="D18" s="147" t="s">
        <v>62</v>
      </c>
    </row>
    <row r="19" spans="1:4" ht="21.95" customHeight="1">
      <c r="A19" s="148" t="s">
        <v>63</v>
      </c>
      <c r="B19" s="137">
        <f>B6</f>
        <v>740.65</v>
      </c>
      <c r="C19" s="149" t="s">
        <v>65</v>
      </c>
      <c r="D19" s="137">
        <f>D6+D11</f>
        <v>740.65</v>
      </c>
    </row>
    <row r="20" spans="1:4" ht="21.95" customHeight="1">
      <c r="A20" s="150" t="s">
        <v>66</v>
      </c>
      <c r="B20" s="140"/>
      <c r="C20" s="134" t="s">
        <v>68</v>
      </c>
      <c r="D20" s="151"/>
    </row>
    <row r="21" spans="1:4" ht="21.95" customHeight="1">
      <c r="A21" s="150" t="s">
        <v>69</v>
      </c>
      <c r="B21" s="137"/>
      <c r="C21" s="152"/>
      <c r="D21" s="144" t="s">
        <v>62</v>
      </c>
    </row>
    <row r="22" spans="1:4" ht="21.95" customHeight="1">
      <c r="A22" s="145"/>
      <c r="B22" s="176" t="s">
        <v>62</v>
      </c>
      <c r="C22" s="153"/>
      <c r="D22" s="154"/>
    </row>
    <row r="23" spans="1:4" ht="21.95" customHeight="1">
      <c r="A23" s="148" t="s">
        <v>71</v>
      </c>
      <c r="B23" s="137">
        <f>B19</f>
        <v>740.65</v>
      </c>
      <c r="C23" s="149" t="s">
        <v>72</v>
      </c>
      <c r="D23" s="137">
        <f>D19</f>
        <v>740.65</v>
      </c>
    </row>
    <row r="24" spans="1:4" ht="21.95" customHeight="1"/>
    <row r="25" spans="1:4" ht="21.95" customHeight="1"/>
  </sheetData>
  <phoneticPr fontId="0" type="noConversion"/>
  <printOptions horizontalCentered="1"/>
  <pageMargins left="0.39305555555555555" right="0.39305555555555555" top="0.39305555555555555" bottom="0.39305555555555555" header="0.39305555555555555" footer="0.39305555555555555"/>
  <pageSetup paperSize="9" fitToHeight="100" orientation="landscape" horizontalDpi="0" verticalDpi="0"/>
  <headerFooter alignWithMargins="0">
    <oddFooter>第 1 页,共12页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showGridLines="0" showZeros="0" topLeftCell="C1" workbookViewId="0">
      <selection activeCell="L23" sqref="L23"/>
    </sheetView>
  </sheetViews>
  <sheetFormatPr defaultColWidth="9.1640625" defaultRowHeight="12.75" customHeight="1"/>
  <cols>
    <col min="1" max="1" width="28.1640625" customWidth="1"/>
    <col min="2" max="2" width="30.33203125" customWidth="1"/>
    <col min="3" max="3" width="31.83203125" customWidth="1"/>
    <col min="4" max="10" width="14.33203125" customWidth="1"/>
    <col min="11" max="11" width="14" customWidth="1"/>
    <col min="12" max="12" width="15" customWidth="1"/>
    <col min="13" max="15" width="14.33203125" customWidth="1"/>
    <col min="16" max="16" width="31.6640625" style="26" customWidth="1"/>
  </cols>
  <sheetData>
    <row r="1" spans="1:17" ht="14.25" customHeight="1">
      <c r="A1" s="102"/>
      <c r="B1" s="102"/>
      <c r="C1" s="103"/>
      <c r="D1" s="103"/>
      <c r="E1" s="103"/>
      <c r="F1" s="103"/>
      <c r="G1" s="104"/>
      <c r="H1" s="104"/>
      <c r="I1" s="115"/>
      <c r="J1" s="115"/>
      <c r="K1" s="115"/>
      <c r="L1" s="115"/>
      <c r="M1" s="116"/>
      <c r="N1" s="116"/>
      <c r="P1" s="117" t="s">
        <v>100</v>
      </c>
    </row>
    <row r="2" spans="1:17" ht="50.25" customHeight="1">
      <c r="A2" s="112" t="s">
        <v>101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7" ht="40.5" customHeight="1">
      <c r="C3" s="113"/>
      <c r="D3" s="113"/>
      <c r="E3" s="113"/>
      <c r="F3" s="113"/>
      <c r="G3" s="114"/>
      <c r="H3" s="114"/>
      <c r="I3" s="118"/>
      <c r="J3" s="118"/>
      <c r="K3" s="118"/>
      <c r="L3" s="118"/>
      <c r="M3" s="119"/>
      <c r="N3" s="119"/>
      <c r="P3" s="56" t="s">
        <v>23</v>
      </c>
    </row>
    <row r="4" spans="1:17" ht="21.95" customHeight="1">
      <c r="A4" s="219" t="s">
        <v>1</v>
      </c>
      <c r="B4" s="219" t="s">
        <v>102</v>
      </c>
      <c r="C4" s="220" t="s">
        <v>103</v>
      </c>
      <c r="D4" s="222" t="s">
        <v>104</v>
      </c>
      <c r="E4" s="222"/>
      <c r="F4" s="222"/>
      <c r="G4" s="220" t="s">
        <v>105</v>
      </c>
      <c r="H4" s="220" t="s">
        <v>106</v>
      </c>
      <c r="I4" s="120" t="s">
        <v>107</v>
      </c>
      <c r="J4" s="120"/>
      <c r="K4" s="120"/>
      <c r="L4" s="120"/>
      <c r="M4" s="121"/>
      <c r="N4" s="221" t="s">
        <v>108</v>
      </c>
      <c r="O4" s="220" t="s">
        <v>109</v>
      </c>
      <c r="P4" s="220" t="s">
        <v>110</v>
      </c>
    </row>
    <row r="5" spans="1:17" ht="21.95" customHeight="1">
      <c r="A5" s="219"/>
      <c r="B5" s="219"/>
      <c r="C5" s="220"/>
      <c r="D5" s="11" t="s">
        <v>111</v>
      </c>
      <c r="E5" s="11" t="s">
        <v>112</v>
      </c>
      <c r="F5" s="11" t="s">
        <v>113</v>
      </c>
      <c r="G5" s="220"/>
      <c r="H5" s="220"/>
      <c r="I5" s="122" t="s">
        <v>82</v>
      </c>
      <c r="J5" s="122" t="s">
        <v>114</v>
      </c>
      <c r="K5" s="123" t="s">
        <v>115</v>
      </c>
      <c r="L5" s="123" t="s">
        <v>116</v>
      </c>
      <c r="M5" s="12" t="s">
        <v>117</v>
      </c>
      <c r="N5" s="221"/>
      <c r="O5" s="220"/>
      <c r="P5" s="220"/>
    </row>
    <row r="6" spans="1:17" ht="21.95" customHeight="1">
      <c r="A6" s="40" t="s">
        <v>84</v>
      </c>
      <c r="B6" s="40" t="s">
        <v>84</v>
      </c>
      <c r="C6" s="40" t="s">
        <v>84</v>
      </c>
      <c r="D6" s="40">
        <v>1</v>
      </c>
      <c r="E6" s="40">
        <v>2</v>
      </c>
      <c r="F6" s="40">
        <v>3</v>
      </c>
      <c r="G6" s="40">
        <v>4</v>
      </c>
      <c r="H6" s="40">
        <v>5</v>
      </c>
      <c r="I6" s="7">
        <v>6</v>
      </c>
      <c r="J6" s="7">
        <v>7</v>
      </c>
      <c r="K6" s="40">
        <v>8</v>
      </c>
      <c r="L6" s="40">
        <v>9</v>
      </c>
      <c r="M6" s="38">
        <v>10</v>
      </c>
      <c r="N6" s="40">
        <v>11</v>
      </c>
      <c r="O6" s="38">
        <v>12</v>
      </c>
      <c r="P6" s="40" t="s">
        <v>84</v>
      </c>
    </row>
    <row r="7" spans="1:17" ht="21.95" customHeight="1">
      <c r="A7" s="52"/>
      <c r="B7" s="52"/>
      <c r="C7" s="52"/>
      <c r="D7" s="29"/>
      <c r="E7" s="29"/>
      <c r="F7" s="23"/>
      <c r="G7" s="23"/>
      <c r="H7" s="23"/>
      <c r="I7" s="23"/>
      <c r="J7" s="29"/>
      <c r="K7" s="23"/>
      <c r="L7" s="23"/>
      <c r="M7" s="21"/>
      <c r="N7" s="23"/>
      <c r="O7" s="23"/>
      <c r="P7" s="51"/>
    </row>
    <row r="8" spans="1:17" ht="17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ht="9.7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</row>
    <row r="10" spans="1:17" ht="9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Q10" s="26"/>
    </row>
    <row r="11" spans="1:17" ht="9.7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Q11" s="26"/>
    </row>
    <row r="12" spans="1:17" ht="9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7" ht="9.7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7" ht="9.7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7" ht="9.75" customHeight="1">
      <c r="A15" s="26"/>
      <c r="B15" s="26"/>
      <c r="C15" s="26"/>
      <c r="E15" s="26"/>
      <c r="F15" s="26"/>
      <c r="G15" s="26"/>
      <c r="I15" s="26"/>
      <c r="J15" s="26"/>
      <c r="K15" s="26"/>
      <c r="L15" s="26"/>
      <c r="M15" s="26"/>
      <c r="N15" s="26"/>
      <c r="O15" s="26"/>
    </row>
    <row r="16" spans="1:17" ht="9.75" customHeight="1">
      <c r="B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9.75" customHeight="1">
      <c r="A17" s="26"/>
      <c r="B17" s="26"/>
      <c r="D17" s="26"/>
      <c r="E17" s="26"/>
      <c r="F17" s="26"/>
      <c r="G17" s="26"/>
      <c r="I17" s="26"/>
      <c r="J17" s="26"/>
      <c r="K17" s="26"/>
      <c r="L17" s="26"/>
      <c r="M17" s="26"/>
      <c r="N17" s="26"/>
      <c r="O17" s="26"/>
    </row>
    <row r="18" spans="1:15" ht="9.75" customHeight="1">
      <c r="B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ht="9.75" customHeight="1">
      <c r="B19" s="26"/>
      <c r="E19" s="26"/>
      <c r="F19" s="26"/>
      <c r="G19" s="26"/>
      <c r="J19" s="26"/>
      <c r="K19" s="26"/>
      <c r="L19" s="26"/>
      <c r="M19" s="26"/>
      <c r="N19" s="26"/>
      <c r="O19" s="26"/>
    </row>
    <row r="20" spans="1:15" ht="9.75" customHeight="1">
      <c r="B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9.75" customHeight="1">
      <c r="B21" s="26"/>
      <c r="D21" s="26"/>
      <c r="E21" s="26"/>
      <c r="F21" s="26"/>
      <c r="I21" s="26"/>
      <c r="J21" s="26"/>
      <c r="K21" s="26"/>
      <c r="L21" s="26"/>
      <c r="O21" s="26"/>
    </row>
    <row r="22" spans="1:15" ht="9.75" customHeight="1">
      <c r="D22" s="26"/>
      <c r="E22" s="26"/>
      <c r="H22" s="26"/>
      <c r="O22" s="26"/>
    </row>
    <row r="23" spans="1:15" ht="9.75" customHeight="1">
      <c r="D23" s="26"/>
      <c r="F23" s="26"/>
      <c r="G23" s="26"/>
      <c r="I23" s="26"/>
    </row>
    <row r="24" spans="1:15" ht="9.75" customHeight="1">
      <c r="D24" s="26"/>
    </row>
    <row r="25" spans="1:15" ht="9.75" customHeight="1">
      <c r="D25" s="26"/>
    </row>
  </sheetData>
  <mergeCells count="9">
    <mergeCell ref="A4:A5"/>
    <mergeCell ref="B4:B5"/>
    <mergeCell ref="C4:C5"/>
    <mergeCell ref="P4:P5"/>
    <mergeCell ref="G4:G5"/>
    <mergeCell ref="H4:H5"/>
    <mergeCell ref="N4:N5"/>
    <mergeCell ref="O4:O5"/>
    <mergeCell ref="D4:F4"/>
  </mergeCells>
  <phoneticPr fontId="0" type="noConversion"/>
  <printOptions horizontalCentered="1"/>
  <pageMargins left="0.39305555555555555" right="0.39305555555555555" top="0.59027777777777779" bottom="0.59027777777777779" header="0.51180555555555551" footer="0.51180555555555551"/>
  <pageSetup paperSize="9" scale="75" fitToHeight="100" orientation="landscape" horizontalDpi="1200" verticalDpi="1200"/>
  <headerFooter alignWithMargins="0">
    <oddFooter>第 4 页,共12页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showGridLines="0" showZeros="0" workbookViewId="0">
      <selection activeCell="A8" sqref="A8:M8"/>
    </sheetView>
  </sheetViews>
  <sheetFormatPr defaultColWidth="9.1640625" defaultRowHeight="12.75" customHeight="1"/>
  <cols>
    <col min="1" max="1" width="26" customWidth="1"/>
    <col min="2" max="2" width="27.5" customWidth="1"/>
    <col min="3" max="3" width="30.33203125" customWidth="1"/>
    <col min="4" max="12" width="12.83203125" customWidth="1"/>
    <col min="13" max="13" width="27.6640625" style="26" customWidth="1"/>
  </cols>
  <sheetData>
    <row r="1" spans="1:21" ht="24.75" customHeight="1">
      <c r="B1" s="102"/>
      <c r="C1" s="103"/>
      <c r="D1" s="103"/>
      <c r="E1" s="103"/>
      <c r="F1" s="103"/>
      <c r="G1" s="104"/>
      <c r="H1" s="104"/>
      <c r="I1" s="104"/>
      <c r="J1" s="104"/>
      <c r="K1" s="104"/>
      <c r="M1" s="55" t="s">
        <v>118</v>
      </c>
    </row>
    <row r="2" spans="1:21" ht="52.5" customHeight="1">
      <c r="A2" s="35" t="s">
        <v>119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21" ht="33" customHeight="1">
      <c r="C3" s="105"/>
      <c r="D3" s="105"/>
      <c r="E3" s="105"/>
      <c r="F3" s="105"/>
      <c r="G3" s="106"/>
      <c r="H3" s="107"/>
      <c r="I3" s="107"/>
      <c r="J3" s="109"/>
      <c r="K3" s="109"/>
      <c r="M3" s="56" t="s">
        <v>23</v>
      </c>
    </row>
    <row r="4" spans="1:21" ht="21.95" customHeight="1">
      <c r="A4" s="224" t="s">
        <v>1</v>
      </c>
      <c r="B4" s="233" t="s">
        <v>102</v>
      </c>
      <c r="C4" s="233" t="s">
        <v>103</v>
      </c>
      <c r="D4" s="13" t="s">
        <v>104</v>
      </c>
      <c r="E4" s="28"/>
      <c r="F4" s="28"/>
      <c r="G4" s="13" t="s">
        <v>120</v>
      </c>
      <c r="H4" s="28"/>
      <c r="I4" s="28"/>
      <c r="J4" s="28"/>
      <c r="K4" s="28"/>
      <c r="L4" s="14"/>
      <c r="M4" s="225" t="s">
        <v>121</v>
      </c>
    </row>
    <row r="5" spans="1:21" ht="21" customHeight="1">
      <c r="A5" s="224"/>
      <c r="B5" s="233"/>
      <c r="C5" s="233"/>
      <c r="D5" s="230" t="s">
        <v>111</v>
      </c>
      <c r="E5" s="226" t="s">
        <v>112</v>
      </c>
      <c r="F5" s="228" t="s">
        <v>113</v>
      </c>
      <c r="G5" s="230" t="s">
        <v>122</v>
      </c>
      <c r="H5" s="231" t="s">
        <v>123</v>
      </c>
      <c r="I5" s="230" t="s">
        <v>124</v>
      </c>
      <c r="J5" s="110" t="s">
        <v>125</v>
      </c>
      <c r="K5" s="89"/>
      <c r="L5" s="223" t="s">
        <v>126</v>
      </c>
      <c r="M5" s="220"/>
    </row>
    <row r="6" spans="1:21" ht="45" customHeight="1">
      <c r="A6" s="224"/>
      <c r="B6" s="233"/>
      <c r="C6" s="233"/>
      <c r="D6" s="220"/>
      <c r="E6" s="227"/>
      <c r="F6" s="229"/>
      <c r="G6" s="220"/>
      <c r="H6" s="232"/>
      <c r="I6" s="220"/>
      <c r="J6" s="111" t="s">
        <v>127</v>
      </c>
      <c r="K6" s="66" t="s">
        <v>128</v>
      </c>
      <c r="L6" s="224"/>
      <c r="M6" s="220"/>
    </row>
    <row r="7" spans="1:21" ht="21.95" customHeight="1">
      <c r="A7" s="94" t="s">
        <v>84</v>
      </c>
      <c r="B7" s="94" t="s">
        <v>84</v>
      </c>
      <c r="C7" s="108" t="s">
        <v>84</v>
      </c>
      <c r="D7" s="20">
        <v>1</v>
      </c>
      <c r="E7" s="20">
        <v>2</v>
      </c>
      <c r="F7" s="20">
        <v>3</v>
      </c>
      <c r="G7" s="20">
        <v>4</v>
      </c>
      <c r="H7" s="19">
        <v>5</v>
      </c>
      <c r="I7" s="19">
        <v>6</v>
      </c>
      <c r="J7" s="20">
        <v>7</v>
      </c>
      <c r="K7" s="20">
        <v>8</v>
      </c>
      <c r="L7" s="20">
        <v>9</v>
      </c>
      <c r="M7" s="108" t="s">
        <v>84</v>
      </c>
    </row>
    <row r="8" spans="1:21" ht="21.95" customHeight="1">
      <c r="A8" s="79"/>
      <c r="B8" s="51"/>
      <c r="C8" s="51"/>
      <c r="D8" s="74"/>
      <c r="E8" s="74"/>
      <c r="F8" s="74"/>
      <c r="G8" s="74"/>
      <c r="H8" s="74"/>
      <c r="I8" s="74"/>
      <c r="J8" s="74"/>
      <c r="K8" s="74"/>
      <c r="L8" s="74"/>
      <c r="M8" s="51"/>
    </row>
    <row r="9" spans="1:21" ht="1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21" ht="9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21" ht="9.7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21" ht="9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21" ht="9.7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21" ht="9.7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21" ht="9.75" customHeight="1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N15" s="26"/>
      <c r="O15" s="26"/>
      <c r="P15" s="26"/>
      <c r="Q15" s="26"/>
      <c r="R15" s="26"/>
      <c r="S15" s="26"/>
      <c r="T15" s="26"/>
      <c r="U15" s="26"/>
    </row>
    <row r="16" spans="1:21" ht="9.75" customHeight="1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N16" s="26"/>
      <c r="O16" s="26"/>
      <c r="P16" s="26"/>
      <c r="Q16" s="26"/>
      <c r="R16" s="26"/>
      <c r="S16" s="26"/>
      <c r="T16" s="26"/>
      <c r="U16" s="26"/>
    </row>
    <row r="17" spans="2:21" ht="9.75" customHeight="1">
      <c r="B17" s="26"/>
      <c r="C17" s="26"/>
      <c r="D17" s="26"/>
      <c r="G17" s="26"/>
      <c r="K17" s="26"/>
      <c r="L17" s="26"/>
      <c r="N17" s="26"/>
      <c r="O17" s="26"/>
      <c r="P17" s="26"/>
      <c r="Q17" s="26"/>
      <c r="R17" s="26"/>
      <c r="S17" s="26"/>
      <c r="T17" s="26"/>
      <c r="U17" s="26"/>
    </row>
    <row r="18" spans="2:21" ht="9.75" customHeight="1">
      <c r="B18" s="26"/>
      <c r="C18" s="26"/>
      <c r="D18" s="26"/>
      <c r="E18" s="26"/>
      <c r="F18" s="26"/>
      <c r="G18" s="26"/>
      <c r="I18" s="26"/>
      <c r="J18" s="26"/>
      <c r="K18" s="26"/>
      <c r="L18" s="26"/>
    </row>
    <row r="19" spans="2:21" ht="9.75" customHeight="1">
      <c r="B19" s="26"/>
      <c r="C19" s="26"/>
      <c r="F19" s="26"/>
      <c r="L19" s="26"/>
    </row>
    <row r="20" spans="2:21" ht="9.75" customHeight="1">
      <c r="B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2:21" ht="9.75" customHeight="1">
      <c r="D21" s="26"/>
      <c r="E21" s="26"/>
      <c r="F21" s="26"/>
      <c r="G21" s="26"/>
      <c r="H21" s="26"/>
      <c r="I21" s="26"/>
      <c r="J21" s="26"/>
      <c r="K21" s="26"/>
      <c r="L21" s="26"/>
    </row>
    <row r="22" spans="2:21" ht="9.75" customHeight="1">
      <c r="D22" s="26"/>
      <c r="E22" s="26"/>
      <c r="F22" s="26"/>
      <c r="G22" s="26"/>
      <c r="H22" s="26"/>
      <c r="I22" s="26"/>
      <c r="J22" s="26"/>
      <c r="K22" s="26"/>
      <c r="L22" s="26"/>
    </row>
    <row r="23" spans="2:21" ht="9.75" customHeight="1">
      <c r="D23" s="26"/>
    </row>
    <row r="24" spans="2:21" ht="9.75" customHeight="1">
      <c r="D24" s="26"/>
    </row>
    <row r="25" spans="2:21" ht="9.75" customHeight="1">
      <c r="D25" s="26"/>
    </row>
    <row r="26" spans="2:21" ht="9.75" customHeight="1">
      <c r="D26" s="26"/>
    </row>
  </sheetData>
  <mergeCells count="11">
    <mergeCell ref="A4:A6"/>
    <mergeCell ref="B4:B6"/>
    <mergeCell ref="C4:C6"/>
    <mergeCell ref="D5:D6"/>
    <mergeCell ref="L5:L6"/>
    <mergeCell ref="M4:M6"/>
    <mergeCell ref="E5:E6"/>
    <mergeCell ref="F5:F6"/>
    <mergeCell ref="G5:G6"/>
    <mergeCell ref="H5:H6"/>
    <mergeCell ref="I5:I6"/>
  </mergeCells>
  <phoneticPr fontId="0" type="noConversion"/>
  <printOptions horizontalCentered="1"/>
  <pageMargins left="0.39305555555555555" right="0.39305555555555555" top="0.39305555555555555" bottom="0.39305555555555555" header="0.51180555555555551" footer="0.51180555555555551"/>
  <pageSetup paperSize="9" scale="70" fitToHeight="100" orientation="landscape" horizontalDpi="1200" verticalDpi="1200"/>
  <headerFooter alignWithMargins="0">
    <oddFooter>第 5 页,共12页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1" width="21.83203125" customWidth="1"/>
    <col min="2" max="2" width="13" customWidth="1"/>
    <col min="3" max="3" width="23.1640625" customWidth="1"/>
    <col min="4" max="4" width="20.83203125" customWidth="1"/>
    <col min="5" max="5" width="12.5" customWidth="1"/>
    <col min="6" max="6" width="14.5" customWidth="1"/>
    <col min="7" max="7" width="11.33203125" customWidth="1"/>
    <col min="8" max="8" width="12.1640625" customWidth="1"/>
    <col min="10" max="10" width="13.83203125" customWidth="1"/>
    <col min="11" max="11" width="11" customWidth="1"/>
    <col min="12" max="12" width="12.1640625" customWidth="1"/>
    <col min="13" max="13" width="11.33203125" customWidth="1"/>
    <col min="14" max="14" width="11.83203125" customWidth="1"/>
  </cols>
  <sheetData>
    <row r="1" spans="1:18" ht="12.75" customHeight="1">
      <c r="N1" t="s">
        <v>129</v>
      </c>
    </row>
    <row r="2" spans="1:18" ht="12.7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</row>
    <row r="3" spans="1:18" ht="27" customHeight="1">
      <c r="A3" s="50" t="s">
        <v>130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8" ht="12.75" customHeight="1">
      <c r="M4" s="27"/>
      <c r="N4" s="27" t="s">
        <v>131</v>
      </c>
    </row>
    <row r="5" spans="1:18" ht="24.75" customHeight="1">
      <c r="A5" s="227" t="s">
        <v>75</v>
      </c>
      <c r="B5" s="227" t="s">
        <v>132</v>
      </c>
      <c r="C5" s="227" t="s">
        <v>133</v>
      </c>
      <c r="D5" s="93" t="s">
        <v>134</v>
      </c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8" ht="18" customHeight="1">
      <c r="A6" s="227"/>
      <c r="B6" s="227"/>
      <c r="C6" s="227"/>
      <c r="D6" s="227" t="s">
        <v>78</v>
      </c>
      <c r="E6" s="93" t="s">
        <v>88</v>
      </c>
      <c r="F6" s="93"/>
      <c r="G6" s="93"/>
      <c r="H6" s="93"/>
      <c r="I6" s="93" t="s">
        <v>89</v>
      </c>
      <c r="J6" s="93"/>
      <c r="K6" s="93"/>
      <c r="L6" s="224" t="s">
        <v>135</v>
      </c>
      <c r="M6" s="224" t="s">
        <v>91</v>
      </c>
      <c r="N6" s="224" t="s">
        <v>92</v>
      </c>
    </row>
    <row r="7" spans="1:18" ht="25.5" customHeight="1">
      <c r="A7" s="227"/>
      <c r="B7" s="227"/>
      <c r="C7" s="227"/>
      <c r="D7" s="227"/>
      <c r="E7" s="94" t="s">
        <v>82</v>
      </c>
      <c r="F7" s="95" t="s">
        <v>95</v>
      </c>
      <c r="G7" s="95" t="s">
        <v>136</v>
      </c>
      <c r="H7" s="95" t="s">
        <v>97</v>
      </c>
      <c r="I7" s="94" t="s">
        <v>82</v>
      </c>
      <c r="J7" s="95" t="s">
        <v>98</v>
      </c>
      <c r="K7" s="95" t="s">
        <v>137</v>
      </c>
      <c r="L7" s="224"/>
      <c r="M7" s="224"/>
      <c r="N7" s="224"/>
    </row>
    <row r="8" spans="1:18" ht="12.75" customHeight="1">
      <c r="A8" s="96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</row>
    <row r="9" spans="1:18" ht="24.95" customHeight="1">
      <c r="A9" s="190" t="s">
        <v>312</v>
      </c>
      <c r="B9" s="97"/>
      <c r="C9" s="97"/>
      <c r="D9" s="98">
        <f>D10+D11+D12+D13</f>
        <v>740.65</v>
      </c>
      <c r="E9" s="98">
        <f>E11+E12+E13</f>
        <v>98.820000000000007</v>
      </c>
      <c r="F9" s="98">
        <f>F12+F11+F13</f>
        <v>77.709999999999994</v>
      </c>
      <c r="G9" s="98"/>
      <c r="H9" s="98">
        <f>G11+G12</f>
        <v>21.11</v>
      </c>
      <c r="I9" s="98">
        <f>I12</f>
        <v>0</v>
      </c>
      <c r="J9" s="98">
        <f>J12</f>
        <v>0</v>
      </c>
      <c r="K9" s="98"/>
      <c r="L9" s="98"/>
      <c r="M9" s="98"/>
      <c r="N9" s="98"/>
    </row>
    <row r="10" spans="1:18" ht="24.95" customHeight="1">
      <c r="A10" s="190"/>
      <c r="B10" s="266" t="s">
        <v>316</v>
      </c>
      <c r="C10" s="265" t="s">
        <v>317</v>
      </c>
      <c r="D10" s="98">
        <f>E10+I10</f>
        <v>641.82999999999993</v>
      </c>
      <c r="E10" s="98">
        <f>F10+G10+H10</f>
        <v>424.81999999999994</v>
      </c>
      <c r="F10" s="98">
        <v>308.52999999999997</v>
      </c>
      <c r="G10" s="98">
        <v>34.880000000000003</v>
      </c>
      <c r="H10" s="98">
        <v>81.41</v>
      </c>
      <c r="I10" s="98">
        <f>J10</f>
        <v>217.01</v>
      </c>
      <c r="J10" s="98">
        <v>217.01</v>
      </c>
      <c r="K10" s="98"/>
      <c r="L10" s="98"/>
      <c r="M10" s="98"/>
      <c r="N10" s="98"/>
    </row>
    <row r="11" spans="1:18" ht="24.95" customHeight="1">
      <c r="A11" s="193"/>
      <c r="B11" s="193">
        <v>2080505</v>
      </c>
      <c r="C11" s="196" t="s">
        <v>291</v>
      </c>
      <c r="D11" s="194">
        <f>E11</f>
        <v>55.51</v>
      </c>
      <c r="E11" s="193">
        <f>F11+G11</f>
        <v>55.51</v>
      </c>
      <c r="F11" s="193">
        <v>55.51</v>
      </c>
      <c r="G11" s="193"/>
      <c r="H11" s="193"/>
      <c r="I11" s="193"/>
      <c r="J11" s="193"/>
      <c r="K11" s="193"/>
      <c r="L11" s="193"/>
      <c r="M11" s="193"/>
      <c r="N11" s="193"/>
    </row>
    <row r="12" spans="1:18" ht="24.95" customHeight="1">
      <c r="A12" s="193"/>
      <c r="B12" s="193">
        <v>2080504</v>
      </c>
      <c r="C12" s="195" t="s">
        <v>318</v>
      </c>
      <c r="D12" s="193">
        <f>E12+I12</f>
        <v>21.11</v>
      </c>
      <c r="E12" s="193">
        <f>F12+G12+H12</f>
        <v>21.11</v>
      </c>
      <c r="F12" s="193"/>
      <c r="G12" s="193">
        <v>21.11</v>
      </c>
      <c r="H12" s="193"/>
      <c r="I12" s="193">
        <f>J12</f>
        <v>0</v>
      </c>
      <c r="J12" s="193"/>
      <c r="K12" s="193"/>
      <c r="L12" s="193"/>
      <c r="M12" s="193"/>
      <c r="N12" s="194"/>
      <c r="O12" s="26"/>
      <c r="P12" s="26"/>
    </row>
    <row r="13" spans="1:18" ht="24.95" customHeight="1">
      <c r="A13" s="193"/>
      <c r="B13" s="193">
        <v>2101102</v>
      </c>
      <c r="C13" s="193" t="s">
        <v>292</v>
      </c>
      <c r="D13" s="193">
        <f>E13</f>
        <v>22.2</v>
      </c>
      <c r="E13" s="194">
        <f>F13</f>
        <v>22.2</v>
      </c>
      <c r="F13" s="193">
        <v>22.2</v>
      </c>
      <c r="G13" s="193"/>
      <c r="H13" s="193"/>
      <c r="I13" s="194"/>
      <c r="J13" s="193"/>
      <c r="K13" s="193"/>
      <c r="L13" s="194"/>
      <c r="M13" s="193"/>
      <c r="N13" s="194"/>
      <c r="Q13" s="26"/>
    </row>
    <row r="14" spans="1:18" ht="12.75" customHeight="1">
      <c r="A14" s="26"/>
      <c r="C14" s="26"/>
      <c r="F14" s="26"/>
      <c r="G14" s="26"/>
      <c r="H14" s="26"/>
      <c r="I14" s="26"/>
      <c r="J14" s="26"/>
      <c r="L14" s="26"/>
      <c r="M14" s="26"/>
    </row>
    <row r="15" spans="1:18" ht="12.75" customHeight="1">
      <c r="C15" s="26"/>
      <c r="E15" s="26"/>
      <c r="H15" s="26"/>
      <c r="I15" s="26"/>
      <c r="J15" s="26"/>
      <c r="K15" s="26"/>
      <c r="M15" s="26"/>
      <c r="R15" s="26"/>
    </row>
    <row r="16" spans="1:18" ht="12.75" customHeight="1">
      <c r="D16" s="26"/>
      <c r="E16" s="26"/>
      <c r="K16" s="26"/>
      <c r="L16" s="26"/>
      <c r="M16" s="26"/>
      <c r="R16" s="26"/>
    </row>
    <row r="17" spans="4:18" ht="12.75" customHeight="1">
      <c r="D17" s="26"/>
      <c r="E17" s="26"/>
      <c r="F17" s="26"/>
      <c r="M17" s="26"/>
      <c r="R17" s="26"/>
    </row>
    <row r="18" spans="4:18" ht="12.75" customHeight="1">
      <c r="M18" s="26"/>
    </row>
    <row r="19" spans="4:18" ht="12.75" customHeight="1">
      <c r="H19" s="26"/>
      <c r="Q19" s="26"/>
    </row>
    <row r="20" spans="4:18" ht="12.75" customHeight="1">
      <c r="E20" s="26"/>
    </row>
  </sheetData>
  <mergeCells count="7">
    <mergeCell ref="L6:L7"/>
    <mergeCell ref="M6:M7"/>
    <mergeCell ref="N6:N7"/>
    <mergeCell ref="A5:A7"/>
    <mergeCell ref="B5:B7"/>
    <mergeCell ref="C5:C7"/>
    <mergeCell ref="D6:D7"/>
  </mergeCells>
  <phoneticPr fontId="0" type="noConversion"/>
  <printOptions gridLines="1"/>
  <pageMargins left="0.75" right="0.75" top="1" bottom="1" header="0.5" footer="0.5"/>
  <pageSetup paperSize="9" orientation="landscape" horizontalDpi="0" verticalDpi="0" r:id="rId1"/>
  <headerFooter alignWithMargins="0">
    <oddFooter>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收支预算总表</vt:lpstr>
      <vt:lpstr>收入预算总表</vt:lpstr>
      <vt:lpstr>支出预算总表</vt:lpstr>
      <vt:lpstr>财政拨款收支总表</vt:lpstr>
      <vt:lpstr>纳入预算管理的行政性收费和基金征收计划表</vt:lpstr>
      <vt:lpstr>财政代管资金专户收入计划明细表</vt:lpstr>
      <vt:lpstr>一般公共预算支出总表</vt:lpstr>
      <vt:lpstr>政府性基金预算支出总表</vt:lpstr>
      <vt:lpstr>财政代管资金专户核拨支出总表</vt:lpstr>
      <vt:lpstr>基本支出预算经济分类表</vt:lpstr>
      <vt:lpstr>行政事业性专项支出预算明细表</vt:lpstr>
      <vt:lpstr>发展建设性项目支出预算明细表</vt:lpstr>
      <vt:lpstr>政府采购预算明细表</vt:lpstr>
      <vt:lpstr>项目结余结转情况表</vt:lpstr>
      <vt:lpstr>单位基本情况表</vt:lpstr>
      <vt:lpstr>三公经费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 U</cp:lastModifiedBy>
  <cp:revision/>
  <dcterms:created xsi:type="dcterms:W3CDTF">2017-01-23T08:30:44Z</dcterms:created>
  <dcterms:modified xsi:type="dcterms:W3CDTF">2017-11-08T04:05:30Z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